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6895" windowHeight="11055" tabRatio="828" activeTab="0"/>
  </bookViews>
  <sheets>
    <sheet name="PROMETNICA F3" sheetId="1" r:id="rId1"/>
    <sheet name="FEKALNA ODVODNJA F3" sheetId="2" r:id="rId2"/>
    <sheet name="OBORINSKA ODVODNJA F3" sheetId="3" r:id="rId3"/>
    <sheet name="VODOVOD F3" sheetId="4" r:id="rId4"/>
    <sheet name="JAVNA RASVJETA F3" sheetId="5" r:id="rId5"/>
    <sheet name="DTK KANALIZACIJA F3" sheetId="6" r:id="rId6"/>
    <sheet name="REKAPITULACIJA F3" sheetId="7" r:id="rId7"/>
    <sheet name="PROMETNICA F4" sheetId="8" r:id="rId8"/>
    <sheet name="FEKALNA ODVODNJA F4" sheetId="9" r:id="rId9"/>
    <sheet name="OBORINSKA ODVODNJA F4" sheetId="10" r:id="rId10"/>
    <sheet name="VODOVOD F4" sheetId="11" r:id="rId11"/>
    <sheet name="JAVNA RASVJETA F4" sheetId="12" r:id="rId12"/>
    <sheet name="DTK KANALIZACIJA F4" sheetId="13" r:id="rId13"/>
    <sheet name="REKAPITULACIJA F4" sheetId="14" r:id="rId14"/>
    <sheet name="PROMETNICA F6" sheetId="15" r:id="rId15"/>
    <sheet name="FEKALNA ODVODNJA F6" sheetId="16" r:id="rId16"/>
    <sheet name="OBORINSKA ODVODNJA F6" sheetId="17" r:id="rId17"/>
    <sheet name="VODOVOD F6" sheetId="18" r:id="rId18"/>
    <sheet name="JAVNA RASVJETA F6" sheetId="19" r:id="rId19"/>
    <sheet name="DTK KANALIZACIJA F6" sheetId="20" r:id="rId20"/>
    <sheet name="REKAPITULACIJA F6" sheetId="21" r:id="rId21"/>
    <sheet name="UKUPNA REKAPITULACIJA" sheetId="22" r:id="rId22"/>
  </sheets>
  <definedNames>
    <definedName name="_xlnm.Print_Area" localSheetId="1">'FEKALNA ODVODNJA F3'!$A$1:$F$131</definedName>
    <definedName name="_xlnm.Print_Area" localSheetId="4">'JAVNA RASVJETA F3'!$A$1:$G$271</definedName>
    <definedName name="_xlnm.Print_Area" localSheetId="0">'PROMETNICA F3'!$A$1:$F$149</definedName>
    <definedName name="_xlnm.Print_Area" localSheetId="7">'PROMETNICA F4'!$A$1:$F$141</definedName>
    <definedName name="_xlnm.Print_Area" localSheetId="14">'PROMETNICA F6'!$A$1:$F$138</definedName>
    <definedName name="_xlnm.Print_Area" localSheetId="6">'REKAPITULACIJA F3'!$A$1:$F$16</definedName>
    <definedName name="Z_938D70A2_F73E_4CF3_9DCE_CAA4A8D956E7_.wvu.PrintArea" localSheetId="1" hidden="1">'FEKALNA ODVODNJA F3'!$F$113</definedName>
    <definedName name="Z_938D70A2_F73E_4CF3_9DCE_CAA4A8D956E7_.wvu.PrintArea" localSheetId="0" hidden="1">'PROMETNICA F3'!$A$1:$F$149</definedName>
    <definedName name="Z_938D70A2_F73E_4CF3_9DCE_CAA4A8D956E7_.wvu.PrintArea" localSheetId="6" hidden="1">'REKAPITULACIJA F3'!$A$1:$F$16</definedName>
  </definedNames>
  <calcPr fullCalcOnLoad="1"/>
</workbook>
</file>

<file path=xl/sharedStrings.xml><?xml version="1.0" encoding="utf-8"?>
<sst xmlns="http://schemas.openxmlformats.org/spreadsheetml/2006/main" count="3292" uniqueCount="515">
  <si>
    <t>NOSIVI SLOJEVI KOLNIČKE KONSTRUKCIJE</t>
  </si>
  <si>
    <t>4.1.</t>
  </si>
  <si>
    <t>3.1.</t>
  </si>
  <si>
    <t>PRIPREMNI RADOVI</t>
  </si>
  <si>
    <t>1.1.</t>
  </si>
  <si>
    <t>1.2.</t>
  </si>
  <si>
    <t>2.1.</t>
  </si>
  <si>
    <t>2.2.</t>
  </si>
  <si>
    <t>2.3.</t>
  </si>
  <si>
    <t>ZEMLJANI RADOVI</t>
  </si>
  <si>
    <t>5.1.</t>
  </si>
  <si>
    <t>ASFALTNI KOLNIČKI ZASTOR</t>
  </si>
  <si>
    <t>1.3.</t>
  </si>
  <si>
    <t>Obračun po kom</t>
  </si>
  <si>
    <t>1.4.</t>
  </si>
  <si>
    <t>1.5.</t>
  </si>
  <si>
    <t>1.6.</t>
  </si>
  <si>
    <t xml:space="preserve">Obračun po m` </t>
  </si>
  <si>
    <t>m´</t>
  </si>
  <si>
    <t>1.7.</t>
  </si>
  <si>
    <t>1.8.</t>
  </si>
  <si>
    <t>Obračun po m´</t>
  </si>
  <si>
    <t>1.9.</t>
  </si>
  <si>
    <t>1.10.</t>
  </si>
  <si>
    <t>2.5.</t>
  </si>
  <si>
    <t>2.6.</t>
  </si>
  <si>
    <t>3.2.</t>
  </si>
  <si>
    <t>OPREMA CESTE</t>
  </si>
  <si>
    <t>Stavka 9-02.2.4.</t>
  </si>
  <si>
    <t>5.2.</t>
  </si>
  <si>
    <t>Obračun po m trase</t>
  </si>
  <si>
    <t>ARMIRANO BETONSKI RADOVI</t>
  </si>
  <si>
    <t>Stavka 9-02.2.1.1.</t>
  </si>
  <si>
    <t>Stavka 9-02.2.1.2.</t>
  </si>
  <si>
    <t>REKAPITULACIJA</t>
  </si>
  <si>
    <t>4.2.</t>
  </si>
  <si>
    <t>2.4.</t>
  </si>
  <si>
    <t>6.1.</t>
  </si>
  <si>
    <t>6.2.</t>
  </si>
  <si>
    <t>6.3.</t>
  </si>
  <si>
    <t>6.4.</t>
  </si>
  <si>
    <t>6.5.</t>
  </si>
  <si>
    <t>6.6.</t>
  </si>
  <si>
    <t>6.7.</t>
  </si>
  <si>
    <t>6.8.</t>
  </si>
  <si>
    <t>m'</t>
  </si>
  <si>
    <t>GRAĐEVINSKI MATERIJAL I RADOVI</t>
  </si>
  <si>
    <t>Jedinična cijena</t>
  </si>
  <si>
    <t>Dobava i ugradnja PVC štitnika dužine 1m za mehaničku zaštitu kabela</t>
  </si>
  <si>
    <t>Dobava i ugradnja plastične vrpce upozorenja "POZOR-ENERGETSKI KABEL"</t>
  </si>
  <si>
    <t>Iskop rupe za izradu betonskog temelja rasvjetnog stupa, dimenzije. Uračunat odvoz viška materijala u sraslom stanju.</t>
  </si>
  <si>
    <t>Iskolčenje kabelske trase</t>
  </si>
  <si>
    <t>Iskoličenje pozicije rasvjetnih stupova i samostojećih razvodnih ormara</t>
  </si>
  <si>
    <t>Referentne svjetlotehničke vrijednosti:</t>
  </si>
  <si>
    <t>Polazni parametri prometnice:</t>
  </si>
  <si>
    <t>Geometrija rasvjetne opreme:</t>
  </si>
  <si>
    <t>● otpora izolacije</t>
  </si>
  <si>
    <t>● otpora uzemljenja</t>
  </si>
  <si>
    <t>● otpora petlje</t>
  </si>
  <si>
    <t>Količina</t>
  </si>
  <si>
    <t>Iskolčenje i održavanje trase. Sva geodetska mjerenja kojima se podaci iz projekta prenose na teren, osiguranje iskolčenja osi te poligonskih točaka. Postavljanje profila na terenu prema projektiranim poprečnim profilima ceste. Iskolčenje svih objekata na osnovi podataka iz projekta. Neprestano održavanje i kontrola iskolčenja osi, trase i objekata za cijelo vrijeme građenja. Mjeri se i plaća po kilometru trase, priključnih cesta i objekata.
Sve u skladu s točkom 1-02. OTU-a.</t>
  </si>
  <si>
    <t>Elaborat izvedenog stanja i objekata. predaje se investitoru u cjelovitom kartiranom i digitalnom obliku. Broj primjeraka prema dogovoru s investitorom (ovisno o potrebama investitora i komunalnih poduzeća. Elaborat mora biti izrađen u apsolutnim (x, y, z) koordinatama i ovjeren od nadležnog katastarskog ureda. Mjeri se i plaća po kilometru trase, priključnih cesta i objekata.
Sve u skladu s točkom 1-02. OTU-a.</t>
  </si>
  <si>
    <t>Uklanjanje grmlja i drveća debljine (promjera) do 10 cm. Ovaj rad obuhvaća uklanjanje grmlja i drveća sa zaraslih površina koje ulaze u koridor ceste, s odsijecanjem grana na dužine pogodne za prijevoz, vađenjem korijenja te starih panjeva, s uklanjanjem svog materijala od tog rada izvan profila ceste, utovar i transport na odlagalište koje osigurava izvođač radova. Sve u skladu s točkom 1-03.1. OTU-a.</t>
  </si>
  <si>
    <t>Uklanjanje drveća debljine (promjera) od 10 do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1-03.1. OTU-a.</t>
  </si>
  <si>
    <t>Uklanjanje drveća debljine (promjera) veće od 30 cm mjereno 1 m od terena te uklanjanje panjeva. Ovaj rad obuhvaća sječu stabala s odsijecanjem grana na dužine pogodne za prijevoz, vađenje panjeva i korijenja s uklanjanjem svog materijala od tog rada izvan profila ceste, utovar i transport na odlagalište koje osigurava izvođač radova.
Sve u skladu s točkom 1-03. OTU-a.</t>
  </si>
  <si>
    <t>Rezanje asfalta. Stavka obuhvaća strojno rezanje asfalta na mjestu gdje počinje tj. završava navedena rekonstrukcija prometnice, radi kvalitetnije izrade spoja starog i novog asfalta.</t>
  </si>
  <si>
    <t>Izrada projekta privremene regulacije prometa. Za nesmetano odvijanje prometa potrebno je prije početka radova izraditi projekt privremene regulacije prometa. Na taj je projekt potrebno ishoditi suglasnost nadležnih institucija. Obračunava se po kompletu cjelokupnog rješenja za sve eventualne faze izvođenja.</t>
  </si>
  <si>
    <t>Dobava i postavljanje znakova i opreme privremene regulacije prometa. Za nesmetano odvijanje prometa potrebno je prije početka radova postaviti znakove privremene regulacije prometa, u skladu sa projektom privremene regulacije prometa. Obračunava se po kompletu cjelokupnog rješenja za sve eventualne faze izvođenja.</t>
  </si>
  <si>
    <t>Uređenje temeljnog tla mehaničkim zbijanjem. U cijenu je uključeno prethodno čišćenje te planiranje i rad potreban za postizanje optimalne vlažnosti vezanih tala, vlaženjem ili rahljenjem i sušenjem. Kod sjenovitih tala u usjeku u cijenu je uključeno izravnanje sloja usitnjenog kamenog materijala debljine do 20 cm sa zbijanjem. Sve u skladu s točkom 2-08. OTU-a.</t>
  </si>
  <si>
    <t>Izrada nasipa od miješanih materijala iz iskopa trase ili pozajmišta. Strojno nasipanje i razastiranje, prema potrebi vlaženje ili sušenje, planiranje nasipanih slojeva debljine i nagiba prema projektu odnosno utvrđenih pokusnom dionicom, te zbijanje s odgovarajućim sredstvima, a prema odredbama OTU. U cijenu je uključen sav rad i materijal, uovar i transport iz trase ili pozajmišta koje osigurava izvođač radova, te planiranje pokosa nasipa i čišćenje okoline. Sve u skladu s točkom 2-09. OTU-a.</t>
  </si>
  <si>
    <t>Izrada bankina od zrnatog kamenog materijala debljine 10 cm, izrada bankina od zrnatog kamenog materijala na uredno izvedenu i preuzetu podlogu, širine prema projektu i debljine u zbijenom stanju prema projektu, a ovisno o debljini kolničke konstrukcije. U cijenu je uključena nabava i prijevoz, razastiranje, grubo i fino planiranje, te zbijanje do tražene zbijenosti, debljine sloja i nagiba prema projektu. Sve u skladu s točkom 2-16. OTU-a. Obračun po m´.</t>
  </si>
  <si>
    <t>Izrada rubnjaka od predgotovljenih elemenata tipskog poprečnog presjeka 15/25 cm  iz betona klase C40/45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 Sve u skladu s točkom 3-04.7. OTU-a.</t>
  </si>
  <si>
    <t>Izrada rubnjaka od predgotovljenih elemenata tipskog poprečnog presjeka 8/25 cm (odnosno prema nacrtima)  iz betona klase C40/45 na betonskoj podlozi iz betona C12/15, Prema detaljima iz projekta. Obračun je po m´ izvedenog rubnjaka, a u cijenu je uključena izvedba podloge i temelja, nabava predgotovljenih elemenata i betona, privremeno uskladištenje  i razvoz, svi prijevozi i prijenosi, priprema obloge, rad na ugradnji s obradom sljubnica, njege betona te sav pomoćni rad i materijali.
Sve u skladu s točkom 3-04.7. OTU-a.</t>
  </si>
  <si>
    <t>Strojna izrada nosivog sloja od zrnatog kamenog materijala 
- najvećeg zrna 63 mm
bez veziva, u debljini prema projektu.
u cijenu je uključena nabava kamenih prirodnih ili drobljenih zrnatih materijala kakvoće i granulacije prema zahtjevima projekta i OTU, utovar, prijevoz, i ugradnja (strojno razastiranje, planiranje i zbijanje do traženog modula stitljivosti ili stupnja zbijenosti) na uređenu i preuzetu podlogu.
Sve u skladu s točkom 5-01. OTU-a.</t>
  </si>
  <si>
    <t>Izvedba temelja stupova - nosača prometnih  znakova Iskop za temelje, izrada betonskih temelja, oblika krnje piramide sa stranama donjeg kvadrata 30 cm i gornjeg 20 cm i dubine 70 cm, od betona klase C 20/25 s nabavom, ugradnjom i njegom betona te zatrpavanje nakon izrade temelja materijalom iz iskopa s odvozom viška materijala na deponij. U cijenu je uključena nabava materijala, oplata, betona temelja.</t>
  </si>
  <si>
    <t>Nosač prometnih znakova. Postavljanje nosača (stupova) i pričvršćivanje prometnih znakova od Fe cijevi promjera 63.5 mm sa zaštitnom vrućim pocinčavanjem prosječne debljine 85 µm odnosno dvostruki sustav iste zaštite dimenzija i vrste prema projektu prometne opreme i signalizacije a u skladu s Pravilnikom o prometnim znakovima, opremi i signalizaciji na cestama (NN33/2005.) i HRN EN 12899-1. u cijenu je uključena nabava i postava stupova u svježi beton dubine min 70 cm. Slobodna visina stupa ispod znaka je 2.00 m.</t>
  </si>
  <si>
    <t>Prometni znakovi izričitih naredbi (B). Postavljanje prometnih znakova obavijesti kružnog oblika  (iznimno osmerokut ili istostraničan trokut) prema projektu prometne opreme i signalizacije, a u skladu s Pravilnikom o prometnim znakovima, opremi i signalizaciji na cestama (NN br. 34/2003.) i HRN EN 1116, HRN EN 12889-1, HRN 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</si>
  <si>
    <t>Prometni znakovi obavijesti (C). Postavljanje prometnih znakova obavijesti oblika kvadrata, prema projektu prometne opreme i signalizacije, a u skladu s Pravilnikom o prometnim znakovima, opremi i signalizaciji na cestama (NN br. 34/2003.) i HRN EN 1116, HRN EN 12889-1, HRNEN 1790.
U cijenu je uključena  izrada i nabava znakova s bojenjem i lijepljenjem folije, svi prijevozi, prijenosi i skladištenje, sav rad i materijal, te pričvrsni elementi i pribor za ugradnju po uvjetima iz projekta. Obračun je po broju komada pričvršćenih znakova.  Količine prema specifikaciji prometnih znakova i opreme.</t>
  </si>
  <si>
    <t>Uzdužne oznake. Izrada uzdužnih oznaka na kolniku, vrste veličine i boje prema projektu prometne opreme i signalizacije, u skladu s Pravilnikom o prometnim znakovima, opremi i signalizaciji na cestama (NN 33/2005.) i HRN EN 1436, HRN EN 1871, HRN EN 1461-1 i 2, HRN U.S4.221, HRN U.S4.222, HRN U.S4.223.
U cijenu je uključeno čišćenje kolnika neposredno prije izrade oznaka, predmarkiranja, nabava i prijevoz materijala (boja, razrjeđivač, reflektirajuće kuglice), prethodna dopuštenja i atesti te tekuća kontrola kvalitete, sav rad, pribor i oprema za izradu oznaka.</t>
  </si>
  <si>
    <t>Puna crta, jednostruka razdjelna, debljine 12 cm.</t>
  </si>
  <si>
    <t>Poprečne oznake na kolniku. Izrada poprečnih oznaka na kolniku prema projektu prometne opreme i signalizacije, a u skladu s Pravilnikom o prometnim znakovima, opremi i signalizaciji na cestama (NN br.33/2005.) U cijenu je uključeno čišćenje kolnika neposredno prije izrade oznaka, predmarkiranja, nabava i prijevoz materijala (boja, razrjeđivač, reflektirajuće kuglice), prethodna dopuštenja i atesti te tekuća kontrola kvalitete, sav rad, pribor i oprema za izradu oznaka. Obračun je po m´ izrađenih oznaka.</t>
  </si>
  <si>
    <t>Crta za zaustavljanje.  (HRN U.S4.225), puna, debljine prema projektu.</t>
  </si>
  <si>
    <t>Crta za zaustavljanje.  (HRN U.S4.225), isprekidana, debljine prema projektu.</t>
  </si>
  <si>
    <r>
      <t>m</t>
    </r>
    <r>
      <rPr>
        <vertAlign val="superscript"/>
        <sz val="9"/>
        <rFont val="Cambria"/>
        <family val="1"/>
      </rPr>
      <t>2</t>
    </r>
  </si>
  <si>
    <r>
      <t>Strojni široki iskop bez obzira na kategoriju tla prema odredbama projekta s utovarom u prijevozno sredstvo i transportom na mjesto deponiranja (ili ugradnje). U stavci je uključen i iskop uz prugu radi osiguranja preglednosti. U cijenu je uključen iskop, utovar u transportno vozilo, Prijevoz materijala na mjesto ugradnje na trasi i transport viška materijala na deponiju koju osigurava izvođač radova, priprema privremenih prometnica s održavanjem istih za cijelo vrijeme korištenja, te sanacija okoliša nakon dovršenja radova. Obračun se vrši po m</t>
    </r>
    <r>
      <rPr>
        <vertAlign val="superscript"/>
        <sz val="9"/>
        <rFont val="Cambria"/>
        <family val="1"/>
      </rPr>
      <t>3</t>
    </r>
    <r>
      <rPr>
        <sz val="9"/>
        <rFont val="Cambria"/>
        <family val="1"/>
      </rPr>
      <t xml:space="preserve"> stvarno izvršenog iskopa tla u sraslom stanju, bez obzira na kategoriju. Izvođač radova je dužan obići trasu ceste i upoznati se sa stanjem na terenu prije davanja ponude. Sve u skladu s točkom 2-02. OTU-a.</t>
    </r>
  </si>
  <si>
    <r>
      <t>m</t>
    </r>
    <r>
      <rPr>
        <vertAlign val="superscript"/>
        <sz val="9"/>
        <rFont val="Cambria"/>
        <family val="1"/>
      </rPr>
      <t>3</t>
    </r>
  </si>
  <si>
    <r>
      <t xml:space="preserve">Ručni iskop tla </t>
    </r>
    <r>
      <rPr>
        <sz val="9"/>
        <color indexed="8"/>
        <rFont val="Cambria"/>
        <family val="1"/>
      </rPr>
      <t>oko postojećih instalacija prema
 odredbama projekta s odlaganjem uz rov. U cijenu je uključen ručni iskop, strojni utovar u transportno vozilo, prijevoz na deponiju udaljenosti veće od 5 km koju osigurava izvođač radova, priprema privremenih prometnica s održavanjem istih za cijelo vrijeme korištenja, te sanacija okoliša nakon dovršenja radova. Obračun se vrši po m3 stvarno izvršenog iskopa tla. Sve u skladu s točkom 2-02. OTU-a. Višak materijala zbrinuti u skladu sa Pravilnikom o gospodarenju građevinskim otpadom (N.N. br. 38/08)</t>
    </r>
  </si>
  <si>
    <r>
      <t>Pješački prijelaz prema projektu i u skladu s HRN U.S4.227. U cijenu je uključeno čiščenje kolnika neposredno prije izrade oznaka, predmarkiranja, nabava i prijevoz materijala (boja, razrjeđivač, reflektirajuće kuglice), predhodna dopuštenja i atesti te tekuća kontrola kvalitete, sav rad, pribor i oprema za izradu oznaka. Obračun je po m</t>
    </r>
    <r>
      <rPr>
        <vertAlign val="superscript"/>
        <sz val="9"/>
        <rFont val="Cambria"/>
        <family val="1"/>
      </rPr>
      <t xml:space="preserve">2 </t>
    </r>
    <r>
      <rPr>
        <sz val="9"/>
        <rFont val="Cambria"/>
        <family val="1"/>
      </rPr>
      <t>ukupne bruto površine oznake.</t>
    </r>
  </si>
  <si>
    <r>
      <t>Obračun po m</t>
    </r>
    <r>
      <rPr>
        <vertAlign val="superscript"/>
        <sz val="9"/>
        <rFont val="Cambria"/>
        <family val="1"/>
      </rPr>
      <t>2</t>
    </r>
  </si>
  <si>
    <r>
      <t>Obračun po m</t>
    </r>
    <r>
      <rPr>
        <vertAlign val="superscript"/>
        <sz val="9"/>
        <rFont val="Cambria"/>
        <family val="1"/>
      </rPr>
      <t>3</t>
    </r>
  </si>
  <si>
    <t>Redni broj</t>
  </si>
  <si>
    <t>Opis</t>
  </si>
  <si>
    <t>Ukupno</t>
  </si>
  <si>
    <t>Jedinica mjera</t>
  </si>
  <si>
    <t>INVESTITOR:           GRAD ZADAR, Narodni trg 1, 23 000 Zadar</t>
  </si>
  <si>
    <t>/TROŠKOVNIK PROMETNICE/</t>
  </si>
  <si>
    <t xml:space="preserve">MONTAŽERSKI RADOVI </t>
  </si>
  <si>
    <t>Uklanjanje postojeće asfaltne kolničke konstrukcijerubnjaka, zidova, betonskih kolnika. Stavka obuhvaća strojno razbijanje postojeće asfaltne kolničke konstrukcije, rubnjaka, zidova i betonskih kolnika, utovar u transportno sredstvo i prijevoz na deponiju koju osigurava izvođač radova. Građevinski otpad deponirati u skladu sa Pravilnikom o uvjetima za postupanje sa otpadom (NN 123/97, 112/01).</t>
  </si>
  <si>
    <t>Skidanje i odvoz na deponiju postojećih rubnjaka</t>
  </si>
  <si>
    <t>Postojeća kolnička konstrukcija (asfalt debljine do 10 cm) na cesti</t>
  </si>
  <si>
    <t>stup visine 4,50 m</t>
  </si>
  <si>
    <t xml:space="preserve">Izvedba taktilnih površina od betonskih elemenata kao završne reljefne obrade hodne površine za potrebe slijepih i slabovidnih osoba.
Taktilno polje upozorenja moraja imati karakteristike propisane za taktilnu površinu.
Izvesti prema prometnoj situaciji u skladu s Pravilnikom o pristupačnosti građevina osobama s invaliditetom i smanjene pokretljivosti. </t>
  </si>
  <si>
    <t>Obračun po kompletu</t>
  </si>
  <si>
    <t>kpl.</t>
  </si>
  <si>
    <t>Izrada habajućeg sloja (lako prometno opterećenje-nogostup) AC 8 surf BIT 50/70 AG4 M4,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</si>
  <si>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Obračun po komadu</t>
  </si>
  <si>
    <r>
      <t>Obračun po m</t>
    </r>
    <r>
      <rPr>
        <vertAlign val="superscript"/>
        <sz val="9"/>
        <rFont val="Cambria"/>
        <family val="1"/>
      </rPr>
      <t>2</t>
    </r>
    <r>
      <rPr>
        <sz val="9"/>
        <rFont val="Cambria"/>
        <family val="1"/>
      </rPr>
      <t>.</t>
    </r>
  </si>
  <si>
    <t>Obračun po komadu.</t>
  </si>
  <si>
    <t>kom.</t>
  </si>
  <si>
    <t>Dobava i ugradnja sipke zemlje u kabelski kanal iznad posteljice, s nabijanjem do potrebne zbijenosti.</t>
  </si>
  <si>
    <t>Dobava i ugradnja betona klase C8/10 za zaštitu PVC cijevi od mehaničkog oštećenja</t>
  </si>
  <si>
    <t>Dobava i ugradnja betona klase C16/20 kao završni sloj rova na prijelazima preko kolnika</t>
  </si>
  <si>
    <t>Dobava i ugradnja PVC cijevi  Ø110mm za zaštitu kabela i uzemljivača ispod prometnice</t>
  </si>
  <si>
    <t>Detekcija i iskolčenje postojećih instalacija (plin, vodovod, kanalizacija, TK kabeli, EE kabeli...itd)</t>
  </si>
  <si>
    <t>Napomena:
Svjetiljke se trebaju upravljati pomoću postojećeg centralnog sustava upravljanja Philips CityTouch koji ugrađen u sklopu projekta CB GREEN iz 2016 godine. Veza sustava s predspojnom napravom svjetiljke  preko DALI sučelja. Povezivanje sa serverom preko GPRS protokola koji omogućava dvosmjerni prijenos podataka bežičnim putem kroz GSM mrežu. 
Postojeći sustav omogućuje fleksibilno upravljanje s neograničenim brojem promjena svjetlosnog toka tijekom noći. Promjena svjetlosnog toka od 0 do 100%. Upravljanje svjetiljkama i kontrola stanja te potrošnje svjetiljki preko web aplikacije. Centralni sustav uključuje: 
- programiranje i puštanje u rad
- obuka korisnika, korisničke upute
- projekt izvedenog stanja
- ugađanje programskih stanja za cijelu godinu (izrada scena za 365 dana)
- godišnja naknada, GSM preplata za svjetiljke.</t>
  </si>
  <si>
    <t>Dobava i ugradnja LED cestovne svjetiljke na pocinčani metalni stup. Svjetiljka mora zadovoljiti sljedeće karakteristike:</t>
  </si>
  <si>
    <t>-Korelirana temperatura nijanse bijelog svijetla CCT:  3000K</t>
  </si>
  <si>
    <t>-Maksimalni ULOR: 0%</t>
  </si>
  <si>
    <t>-Izvedba zaštitnog stakla: UV stabilni polikarbonat ili kaljeno staklo ravnog oblika</t>
  </si>
  <si>
    <t>-Ugrađena prenaponska zaštita 10kV</t>
  </si>
  <si>
    <t>-DALI regulabilna predspojna naprava</t>
  </si>
  <si>
    <t>-Zaštitna klasa: IK09 i IP66</t>
  </si>
  <si>
    <t>-Razred rasvjete: M4 klasa</t>
  </si>
  <si>
    <t>-Sjajnost – Lm: min. 0,75 cd/m2</t>
  </si>
  <si>
    <t>-Opća jednolikost – U0 (Lmin/Lm): min. 0,4</t>
  </si>
  <si>
    <t>-Uzdužna jednolikost Ui: min. 0,6</t>
  </si>
  <si>
    <t>-Bliještanje Ti: max. 15%</t>
  </si>
  <si>
    <t>-REI faktor: min. 0,3</t>
  </si>
  <si>
    <t>-Razred bliještanja: D6</t>
  </si>
  <si>
    <t>-Raspored svjetiljki: jednostran</t>
  </si>
  <si>
    <t>-Broj voznih traka: 2</t>
  </si>
  <si>
    <t>-Faktor smanjenja: 0,8</t>
  </si>
  <si>
    <t>-Visina stupa: 8m</t>
  </si>
  <si>
    <t>-Maksimalni nagib svjetiljke: 0°</t>
  </si>
  <si>
    <t>-Svjetiljka od ruba: -1,0m</t>
  </si>
  <si>
    <t>Programiranje i puštanje u rad sustava za centralno upravljanje svjetlosnim tokom svjetiljki, obuka korisnika, korisničke upute, projekt izvedenog stanja, ugađanje programskih stanja za cijelu godinu (izrada scena za 365 dana)</t>
  </si>
  <si>
    <t>Dobava i ugradnja aluminijsko-bakrene kabelske 
stopice, uzdužno vodonepropusne za presjek vodiča 25mm2 te s rupom promjera 12mm</t>
  </si>
  <si>
    <t>Dobava i ugradnja bakrenog užeta Cu 50mm2. Jedinična cijena obuhvaća nabavu, prijevoz i polaganje kabela u rov te provlačenje kroz cijevi</t>
  </si>
  <si>
    <t>Dobava i ugradnja bakrene kompresijske odvojne stezaljke H-izvedbe (dvije po spoju) na uzemljivačko bakreno uže presjeka 50mm2</t>
  </si>
  <si>
    <t>● natpisi upozorenja</t>
  </si>
  <si>
    <t>● jednopolna shema</t>
  </si>
  <si>
    <t>● cilindar bravica vlasnika rasvjete</t>
  </si>
  <si>
    <t>Dobava i ugradnja betona klase C16/20 kao završni zaštitni sloj rova na prijelazima preko kolnika</t>
  </si>
  <si>
    <t>Zatrpavanje rova materijalom iz iskopa</t>
  </si>
  <si>
    <t>VRSTA PROJEKTA:  PROJEKT DTK KANALIZACIJE</t>
  </si>
  <si>
    <t>/TROŠKOVNIK DTK KATALIZACIJE/</t>
  </si>
  <si>
    <t>Obračun po kompletu.</t>
  </si>
  <si>
    <t>/TROŠKOVNIK JAVNE RASVJETE/</t>
  </si>
  <si>
    <t>GRAĐEVINSKI MATERIJAL I RADOV</t>
  </si>
  <si>
    <t>VRSTA PROJEKTA:  PROJEKT JAVNE RASVJETE</t>
  </si>
  <si>
    <t>Izrada posteljice od mješanih materijala  završnog sloja nasipa ili usjeka,ujednačene nosivosti, s grubim i finim planiranjem, eventualnom sanacijom pojedinih manjih 
površina slabijeg materijala i zbijanjem do tražene zbijenosti uz potrebno vlaženje ili sušenje, sve prena projektu, 
Sve u skladu s točkom 2-10. OTU-a.</t>
  </si>
  <si>
    <t>Izrada nosivog sloja (srednje prometno opterećenje) AC 22 base 50/70 AG 6 M2, debljine 6,0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</si>
  <si>
    <t>Izrada habajućeg sloja (srednje prometno opterećenje) AC 11 surf  50/70 AG3 M4,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</si>
  <si>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 xml:space="preserve">Taktilne ploče. U stavku je uključena izrada rampi za osobe smanjene pokretljivosti izradom opločenja sa završnom obradom od taktilnih ploča. U cijenu je uključena dobava i ugradnja ploča debljine 8 cm (40×40 cm u jedan prijelaz ide 9 ploča) na sloj pijeska debljine 5 cm. Ispod se nalazi betonska ploča debljine 10 cm. Fugiranje cementnim mortom. Prijelaz je dimenzija 1.20×1.20 m,  a pokosi su asfaltni. u cijenu je uključen sav rad i materijal da se izvede rampa. </t>
  </si>
  <si>
    <t>3.3.</t>
  </si>
  <si>
    <t>Obračun po kom (broju prijelaza)</t>
  </si>
  <si>
    <t>I</t>
  </si>
  <si>
    <t>Izrada izvedbenog projekta za građevinu koji sadrži odgovarajuće projekte pojedinih struka kojima se razrađuje tehničko rješenje projektirane građevine, radi ispunjenja uvjeta određenih u glavnom projektu. Izvedbeni projekt sadrži sve grafičke prikaze koje je, ovisno o vrsti građevine i njezinom tehničkom rješenju, potrebno imati na gradilištu kako bi se građevina mogla izvesti na način predviđen glavnim projektom (npr. planove oplata, nacrte armature, radioničke nacrte nosivih konstrukcija, izometrije, sheme stolarije i bravarije, nacrte detalja, detalje ugradnje opreme i instalacija i druge grafičke prikaze). Izvedbeni projekt u svemu treba biti izrađen prema Pravilniku o obveznom sadržaju i opremanju projekata građevina (NN 64/14, 41/15, 105/15, 61/16, 20/17, 118/19). Projekt se predaje investitoru u cjelovitom pisanom i digitalnom obliku. Obračun po kompletu izrađenog izvedbenog projekta.</t>
  </si>
  <si>
    <t>Izrada izvedenog projekta</t>
  </si>
  <si>
    <t xml:space="preserve">Iskolčenje trase cjevovoda i objekata.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  </t>
  </si>
  <si>
    <t>Iskolčenje trase cjevovoda i objekata</t>
  </si>
  <si>
    <t xml:space="preserve">Postava zaštitne ograde i seljenje iste po potrebi, oko rova građevine, sukladno Zakonu o zaštiti na radu (NN 71/14, 118/14, 154/14, 94/18, 96/18). Obračun po m' postavljene ograde. </t>
  </si>
  <si>
    <t>Postava zaštitne ograde</t>
  </si>
  <si>
    <t>Lociranje i označavanje svih trasa postojećih podzemnih instalacija, koje prolaze uz ili se križaju s trasom odvodnje, a prema situaciji i podacima odgovornih osoba nadležnih službi pripadajućih instalacija. Radovi se moraju obavljati uz prisustvo predstavnika nadležnih komunalnih poduzeća. Posebnu pozornost je potrebno posvetiti da ne dođe do oštećenja instalacija. Obračun po kompletu izvršenih radova.</t>
  </si>
  <si>
    <t>Lociranje i označavanje podzemnih instalacija</t>
  </si>
  <si>
    <t>Uređenje gradilišta i osiguranje nesmetanog odvijanja prometa vozila i pješaka za vrijeme izvedbe odvodnih kanala. Stavka obuhvaća dovoz, postavljanje u pogonsko stanje, demontiranje i odvoz svih uređaja, postrojenja, pribora, građevinskih strojeva, transportnih sredstava, oplata, ukrućenja, uređaja opskrbe, prostorija za smještaj i rukovođenje radova opisanih projektom. Stavka nadalje obuhvaća i uređenje gradilišta i dovođenje u prvobitno stanje površina lokacija korištenih kao radne i skladišne površine. U ove radove ubraja se i obnova svih korištenih pristupa i cesta do lokacije gradilišta, korištenje privremenih deponija, priključaka vode i struje i sl.  U slučaju oštećenja istih izvođač snosi troškove vraćanja u prvobitno stanje. Obračun po kompletno izvedenim svim radovima stavke.</t>
  </si>
  <si>
    <t>Uređenje gradilišta</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</si>
  <si>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 </t>
  </si>
  <si>
    <t>Strojno zasjecanje asfalta</t>
  </si>
  <si>
    <t>Uklanjanje asfaltnih slojeva debljine do 10 cm</t>
  </si>
  <si>
    <t>Uklanjanje nosivog tamponskog sloja</t>
  </si>
  <si>
    <t>UKUPNO PRIPREMNI RADOVI:</t>
  </si>
  <si>
    <t>II</t>
  </si>
  <si>
    <t>Strojni iskop proširenja kanala za revizijska okna</t>
  </si>
  <si>
    <t>Ručni iskop na mjestima križanja</t>
  </si>
  <si>
    <t>Planiranje dna jame za revizijska okna</t>
  </si>
  <si>
    <t>Tamponski sloj ispod revizijskih okana fekalne odvodnje</t>
  </si>
  <si>
    <t>Zatrpavanje rova cjevovoda oko i 30 cm iznad tjemena</t>
  </si>
  <si>
    <t>Zatrpavanje građevinskih jama revizijskih okana</t>
  </si>
  <si>
    <t>Odvoz i zbrinjavanje viška iskopanog materijala.</t>
  </si>
  <si>
    <t>UKUPNO ZEMLJANI RADOVI:</t>
  </si>
  <si>
    <t>III</t>
  </si>
  <si>
    <t>BETONSKI I ARMIRANO-BETONSKI RADOVI</t>
  </si>
  <si>
    <t>Nabava, doprema i ugradnja betona betonskog podložnog prstena iznad montažnih revizijskih PEHD okana debljine 10 cm, sa C16/20 ili jednakovrijedno. Podložni beton je kvadratnog tlocrtnog oblika, veličine 1,40×1,40 m. U cijenu je uračunata izrada oplate, doprema, ugradnja te njega betona. Podložni prsten potrebno je izvesti prema detalju datom u grafičkom prilogu. Obračun po komadu izvedenog betonskog podložnog prstena.</t>
  </si>
  <si>
    <t>Izvedba betonskog podložnog prstena iznad PEHD okna</t>
  </si>
  <si>
    <t>UKUPNO BETONSKI I ARMIRANO-BETONSKI RADOVI:</t>
  </si>
  <si>
    <t>IV</t>
  </si>
  <si>
    <t>ZIDARSKI RADOVI</t>
  </si>
  <si>
    <t>Nabava, doprema i ugradba montažnog armirano-betonskog podložnog prstena C30/37 ili jednakovrijedno ispod poklopaca PEHD okana, tlocrtnih dimenzija 1,40x1,40 te debljine 20 cm. U cijenu uključen rad i materijal. Obračun po komadu ugrađenih prstena.</t>
  </si>
  <si>
    <t>Armirano-betonski prsten PEHD okana</t>
  </si>
  <si>
    <t>Nabava, doprema, i ugradba ljevano-željeznih poklopaca</t>
  </si>
  <si>
    <t>Zidarska pripomoć pri izvedbi instalacija, te raznih ugradbi. U cijenu uračunati sav potrebni sitni materijal. Obračun po kompletu pripomoći.</t>
  </si>
  <si>
    <t>Zidarska pripomoć pri izvedbi instalacija</t>
  </si>
  <si>
    <t>UKUPNO ZIDARSKI RADOVI:</t>
  </si>
  <si>
    <t>V</t>
  </si>
  <si>
    <t>MONTAŽERSKI RADOVI</t>
  </si>
  <si>
    <t>Tipska montažna PEHD okna DN 1000</t>
  </si>
  <si>
    <t xml:space="preserve">Ispitivanje cjevovoda na nepropusnost (tlačna proba) od osobe akreditirane za tu vrstu radova. U stavku je uključena montaža i demontaža privremenog dovoda vode i spojeva, aparata za tlačenje sa manometrom i kontrolnim manometrom, dobava vode, punjenje cjevovoda vodom, tlačenje pumpom (ako je potrebno), ispuštanje vode i propisani ispravak eventualne neispravnosti. Prije punjenja cjevovoda vodom mora biti izvršeno osiguranje i ukrućenje na svim krivinama (kod tlačnih cjevovoda)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iz najniže točke da zrak iz cijevi može slobodno izaći. Obračun po m' cjevovoda.  </t>
  </si>
  <si>
    <t>UKUPNO MONTAŽERSKI RADOVI:</t>
  </si>
  <si>
    <t>VI</t>
  </si>
  <si>
    <t>ZAVRŠNI RADOVI</t>
  </si>
  <si>
    <t>CCTV video inspekcija izvedenog gravitacijskog kolektora po završetku pojedine dionice, a prije izvedenih završnih slojeva. Prikaz snimka putem predanog pisanog elaborata sa video snimkom. Jedinična cijena stavke uključuje sve potrebne terenske i uredske radove za izradu kompletnog snimka. Snimanje i izvještaj izvesti u skladu s HRN EN 13508-2. Obračun po m' snimljene trase.</t>
  </si>
  <si>
    <t>CCTV video inspekcija</t>
  </si>
  <si>
    <t>Izrada geodetskog elaborata izvedenog stanja cjevovoda, objekata na cjevovodu, terena i obližnjih instalacija te upis u katastar instalacija. Geodetsko snimanje je potrebno izvesti dok je cjevovod još vidljiv, nakon montaže cjevovoda, a prije zatrpavanja rova (neposredno nakon završetka uspješno provedenog ispitivanja vodonepropusnosti). Elaborat mora biti izrađen u apsolutnim koordinatama (x, y, z) i ovjeren od nadležnog katastarskog ureda. Elaborat može dobiti ovjeru samo ako je snimanje u cijelosti provedeno isključivo po dostupnom - vidljivom cjevovodu i samo ako sadržava izjavu odgovorne osobe kojom se to potvrđuje. Elaborat se predaje investitoru u cjelovitom pisanom (tri primjeraka) i digitalnom obliku (dva primjerka). Obračun po kompletu izrađenog elaborata.</t>
  </si>
  <si>
    <t>Izrada geodetskog elaborata izvedenog stanja</t>
  </si>
  <si>
    <t>Izrada projekta izvedenog stanja s točnim položajnim nacrtima i uzdužnim presjecima te unesenim svim promjenama trase i nivelete te objekata od prvobitnog projekta. Projekt se predaje investitoru u cjelovitom pisanom (tri primjeraka) i digitalnom obliku (dva primjerka). Obračun po kompletu izrađenog projekta izvedenog stanja.</t>
  </si>
  <si>
    <t>Izrada projekta izvedenog stanja</t>
  </si>
  <si>
    <t>UKUPNO ZAVRŠNI RADOVI:</t>
  </si>
  <si>
    <t>REKAPITULACIJA:</t>
  </si>
  <si>
    <t xml:space="preserve">PRIPREMNI RADOVI </t>
  </si>
  <si>
    <t xml:space="preserve">ZEMLJANI RADOVI  </t>
  </si>
  <si>
    <t xml:space="preserve">BETONSKI I ARMIRANO-BETONSKI RADOVI  </t>
  </si>
  <si>
    <t xml:space="preserve">ZIDARSKI RADOVI      </t>
  </si>
  <si>
    <t>Iskolčenje trase priključaka slivnika</t>
  </si>
  <si>
    <t>Strojni iskop rova za cjevovod</t>
  </si>
  <si>
    <t>Strojni iskop rova za cijevi slivnika.</t>
  </si>
  <si>
    <t>Strojni iskop rova za slivnik</t>
  </si>
  <si>
    <t>Planiranje dna rova cjevovoda oborinske odvodnje</t>
  </si>
  <si>
    <t>Planiranje dna rova priključaka slivnika</t>
  </si>
  <si>
    <t>Planiranje dna jame za okna slivnika</t>
  </si>
  <si>
    <t>Posteljica kolektora oborinske odvodnje</t>
  </si>
  <si>
    <t>Posteljica priključnog cjevovoda slivnika</t>
  </si>
  <si>
    <t>Materijal iz iskopa - kolektor oborinske odvodnje</t>
  </si>
  <si>
    <t>Materijal iz iskopa - građevinske jame slivnika</t>
  </si>
  <si>
    <t>Zamjenski materijal (tampon) - kolektor oborinske odvodnje</t>
  </si>
  <si>
    <t>Izvedba okna za jednostruke slivnike</t>
  </si>
  <si>
    <t>Izvedba obloge cijevi priključka slivnika</t>
  </si>
  <si>
    <t>Nabava, doprema, i ugradba rešetki za slivnike. Lijevanoželjezne tipske kišne rešetke za slivnike veličine su 300x500 mm i nosivosti 25 tona (250 KN). Obračun po komadu ugrađene rešetke.</t>
  </si>
  <si>
    <t>Nabava, doprema, i ugradba rešetki za slivnike</t>
  </si>
  <si>
    <t>Cijevi - PVC DN 200</t>
  </si>
  <si>
    <t>Cijevi - PVC DN 315</t>
  </si>
  <si>
    <t>VII</t>
  </si>
  <si>
    <t>CCTV video inspekcija izvedenih cjevovoda po završetku pojedine dionice, a prije izvedenih završnih slojeva. Prikaz snimka putem predanog pisanog elaborata sa video snimkom. Jedinična cijena stavke uključuje sve potrebne terenske i uredske radove za izradu kompletnog snimka. Snimanje i izvještaj izvesti u skladu s HRN EN 13508-2. Obračun po m' snimljene trase.</t>
  </si>
  <si>
    <t>Izrada okna za slivnike od betonskih kanalizacijskih cijevi cijevi Ø 400 mm. U stavku uračunati i betonsku podlogu 70×70cm za jednostruke slivnike, onosno 140x70cm za dvostruke slivnike, debljine sloja 15 cm. U stavku je uračunat betonski okvir i ležaj rešetke, sve iz betona C 16/20 ili jednakovrijedno, sukladno detaljima iz projekta. Obračun po komadu izvedenog okna.</t>
  </si>
  <si>
    <r>
      <t>m</t>
    </r>
    <r>
      <rPr>
        <vertAlign val="superscript"/>
        <sz val="9"/>
        <color indexed="8"/>
        <rFont val="Cambria"/>
        <family val="1"/>
      </rPr>
      <t>3</t>
    </r>
  </si>
  <si>
    <r>
      <t>Obračun po m</t>
    </r>
    <r>
      <rPr>
        <vertAlign val="superscript"/>
        <sz val="9"/>
        <color indexed="8"/>
        <rFont val="Cambria"/>
        <family val="1"/>
      </rPr>
      <t>3</t>
    </r>
  </si>
  <si>
    <t>Obračun po m</t>
  </si>
  <si>
    <t>ELEKTRO MATERIJAL I RADOVI</t>
  </si>
  <si>
    <t>-Razmak između svjetiljki: 33m</t>
  </si>
  <si>
    <t xml:space="preserve">
Tip:__________________________________
Proizvođač:___________________________
</t>
  </si>
  <si>
    <t>-Razred rasvjete: M5 klasa</t>
  </si>
  <si>
    <t>-Sjajnost – Lm: min. 0,5 cd/m2</t>
  </si>
  <si>
    <t>-Opća jednolikost – U0 (Lmin/Lm): min. 0,35</t>
  </si>
  <si>
    <t>-Uzdužna jednolikost Ui: min. 0,4</t>
  </si>
  <si>
    <t>-Broj voznih traka: 1</t>
  </si>
  <si>
    <t>-Visina stupa: 6m</t>
  </si>
  <si>
    <t>-Razmak između svjetiljki: 25m</t>
  </si>
  <si>
    <t>-Svjetiljka od ruba: 0,5m</t>
  </si>
  <si>
    <t>● visokoučinski osigurač NV 00 koji služi kao predosigurač odvodniku prenapona (odabrati prema uputama proizvođača prenapona), komada 3</t>
  </si>
  <si>
    <t>● bakarne sabirnice Cu 50x5 mm, l = 350mm s vijcima, komada 4</t>
  </si>
  <si>
    <t>● potporni izolator 1 kV,M8, komada 8</t>
  </si>
  <si>
    <t>● spojni materijal (kabeli za ožičenje, redne stezaljke, vijci, matice...itd), komplet 1</t>
  </si>
  <si>
    <t>Mjerenje i izdavanje mjernog protokola:</t>
  </si>
  <si>
    <t>Obračun po metru.</t>
  </si>
  <si>
    <t>GRAĐEVINSKI RADOVI I MATERIJAL</t>
  </si>
  <si>
    <t>Ukupno građevinski radovi</t>
  </si>
  <si>
    <t>VRSTA PROJEKTA:  PROJEKT VODOVODA I ODVODNJE</t>
  </si>
  <si>
    <t>/TROŠKOVNIK OBORINSKE ODVODNJE/</t>
  </si>
  <si>
    <t xml:space="preserve">REKAPITULACIJA </t>
  </si>
  <si>
    <t xml:space="preserve">VRSTA PROJEKTA:  GLAVNI PROJEKT </t>
  </si>
  <si>
    <t>Lociranje komunalnih instalacija i priključaka (m1) s označavanjem trase postojećih instalacija.  Rad obuhvaća lociranje komunalnih instalacija i priključaka, koji su sastavni dio buduće prometnice ili koji tijekom gradnje prometnice mogu biti ugroženi. Jedinična cijena obuhvaća sav rad, opremu i materijal potreban za potpuno dovršenje stavke uključujući i eventualne izlaske ovlaštenog predstavnika vlasnika vodova. Izvedba, kontrola kakvoće i obračun prema OTU 1-03.5.</t>
  </si>
  <si>
    <t>5.3.</t>
  </si>
  <si>
    <t>Iskop površinskog sloja tla i humusa.
Strojni površinski iskop humusa s prebacivanjem na stalno odlagalište, s utovarom i prijevozom na mjesto oporabe ili zbrinjavanja. U debljini prema projektu, ili iznimno stvarne debljine prema uputama nadzornog inženjera. Rad se mjeri u kubičnim metrima stvarno iskopanog humusa, mjereno u sraslom stanju, a jedinična cijena uključuje  iskop humusa, prebacivanje u odlagalište s razastiranjem i planiranjem. Iskop s prebacivanjem (guranjem ili utovarom i prijevozom), razastiranjem i planiranjem iskopanog humusa na mjesto oporabe ili zbrinjavanja. Sve u skladu s točkom 2-01. OTU-a.</t>
  </si>
  <si>
    <t>2.7.</t>
  </si>
  <si>
    <t>Izrada habajuće-nosivog sloja (srednje prometno opterećenje) AC 16 surf  50/70 AG3 M4,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</si>
  <si>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 xml:space="preserve">GRAĐEVINA:            GRADNJA INFRASTRUKTURE NA PODRUČJU OBUHVATA UPU-a ZONE MJEŠOVITE  NAMJENE II U ZADRU FAZA 3
</t>
  </si>
  <si>
    <t xml:space="preserve">GRAĐEVINA:            GRADNJA INFRASTRUKTURE NA PODRUČJU OBUHVATA UPU-a ZONE MJEŠOVITE NAMJENE II U ZADRU FAZA 3
</t>
  </si>
  <si>
    <t>INVESTITOR: GRAD ZADAR, Narodni trg 1, 23 000 Zadar</t>
  </si>
  <si>
    <t xml:space="preserve">GRAĐEVINA: GRADNJA INFRASTRUKTURE NA PODRUČJU OBUHVATA UPU-a ZONE MJEŠOVITE  NAMJENE VITRENJAK II U ZADRU - FAZA 3
</t>
  </si>
  <si>
    <t>VRSTA PROJEKTA: PROJEKT VODOVODA I ODVODNJE</t>
  </si>
  <si>
    <t>BROJ PROJEKTA: 5399-II-VO</t>
  </si>
  <si>
    <t>/TROŠKOVNIK FEKALNE ODVODNJE/</t>
  </si>
  <si>
    <r>
      <t>Uklanjanje asfaltnih slojeva debljine do 10 cm, u širini 1,5 m od osi kolektora sa svake strane. Stavka obuhvaća kompletno uklanjanje odgovarajućim tehnološkim postupkom svih postojećih asfaltnih slojeva iz kolničke konstrukcije, utovar i odvoz uklonjenog asfaltnog sloja te stalno odlaganje na za to predviđeno odlagalište uključujući troškove odlaganja i pronalaženja odlagališta. Obračun je po m</t>
    </r>
    <r>
      <rPr>
        <vertAlign val="superscript"/>
        <sz val="9"/>
        <rFont val="Cambria"/>
        <family val="1"/>
      </rPr>
      <t>2</t>
    </r>
    <r>
      <rPr>
        <sz val="9"/>
        <rFont val="Cambria"/>
        <family val="1"/>
      </rPr>
      <t xml:space="preserve"> uklonjenih asfaltnih slojeva kolničke konstrukcije.</t>
    </r>
  </si>
  <si>
    <r>
      <t>m</t>
    </r>
    <r>
      <rPr>
        <vertAlign val="superscript"/>
        <sz val="9"/>
        <rFont val="Cambria"/>
        <family val="1"/>
      </rPr>
      <t>2</t>
    </r>
  </si>
  <si>
    <r>
      <t>Uklanjanje nosivog sloja od drobljenog kamenog materijala, najvećeg zrna 63 mm debljine 30 cm, u širini 1,5 m od osi kolektora sa svake strane. Stavka obuhvaća kompletno uklanjanje odgovarajućim tehnološkim postupkom, utovar i odvoz uklonjenog postojećeg tamponskog sloja te stalno odlaganje na za to predviđeno odlagalište uključujući troškove odlaganja i pronalaženja odlagališta. Obračun je po m</t>
    </r>
    <r>
      <rPr>
        <vertAlign val="superscript"/>
        <sz val="9"/>
        <rFont val="Cambria"/>
        <family val="1"/>
      </rPr>
      <t>3</t>
    </r>
    <r>
      <rPr>
        <sz val="9"/>
        <rFont val="Cambria"/>
        <family val="1"/>
      </rPr>
      <t xml:space="preserve"> uklonjenog tamponskog sloja sa prometnice. </t>
    </r>
  </si>
  <si>
    <r>
      <t>m</t>
    </r>
    <r>
      <rPr>
        <vertAlign val="superscript"/>
        <sz val="9"/>
        <rFont val="Cambria"/>
        <family val="1"/>
      </rPr>
      <t>3</t>
    </r>
  </si>
  <si>
    <r>
      <t>Strojni iskop rova za cijevi fekalne odvodnje bez obzira na kategoriju terena, s odbacivanjem iskopanog materijala na jednu stranu rova na udaljenost najmanje 1,0 m od ruba rova da bi se omogućilo nesmetano raznošenje cijevi duž rova i spuštanje u rov. Dubina rova prema uzdužnom profilu, a širina rova je 80 cm za cijevi PVC DN 250 mm. U jediničnu cijenu uračunato je uklanjanje obrušenog materijala u rovu (u bilo kojoj fazi radova, odnosno radi vremenskih nepogoda), te eventualno crpljenje podzemne ili nadošle vode. Stavka uključuje i eventualno potrebno razupiranje rova. Obračun količina se vrši po idealnom profilu iskopa, do dimenzija predviđenih u projektu. Strane rova moraju biti ravne, a rubovi oštri. Obračun po m</t>
    </r>
    <r>
      <rPr>
        <vertAlign val="superscript"/>
        <sz val="9"/>
        <rFont val="Cambria"/>
        <family val="1"/>
      </rPr>
      <t>3</t>
    </r>
    <r>
      <rPr>
        <sz val="9"/>
        <rFont val="Cambria"/>
        <family val="1"/>
      </rPr>
      <t xml:space="preserve"> iskopanog materijala u sraslom stanju.</t>
    </r>
  </si>
  <si>
    <t>Strojni iskop rova za cjevovod - PVC DN 250 mm</t>
  </si>
  <si>
    <r>
      <t>Strojni skop proširenja kanala za revizijska okna s odbacivanjem iskopanog materijala na jednu stranu jame na udaljenost najmanje 1,0 m od ruba jame.  Tlocrtne dimenzija jame za revizijka okna DN 1000 mm su 1,8×1,8 m, a dubina jame je prema uzdužnom profilu. U jediničnu cijenu uračunato je uklanjanje obrušenog materijala u jami u bilo kojoj fazi radova odnosno radi vremenskih nepogoda, te eventualno crpljenje podzemne ili nadošle vode. Stavka uključuje i eventualno potrebno razupiranje jame što će se odrediti na licu mjesta za vrijeme iskopa, u ovisnosti o kategoriji tla i uz suglasnost nadzornog inženjera. Obračun količina se vrši po idealnom profilu iskopa, do dimenzija predviđenih u projektu. Strane rova moraju biti ravne, a rubovi oštri. Obračun po m</t>
    </r>
    <r>
      <rPr>
        <vertAlign val="superscript"/>
        <sz val="9"/>
        <rFont val="Cambria"/>
        <family val="1"/>
      </rPr>
      <t>3</t>
    </r>
    <r>
      <rPr>
        <sz val="9"/>
        <rFont val="Cambria"/>
        <family val="1"/>
      </rPr>
      <t xml:space="preserve"> iskopanog materijala u sraslom stanju.</t>
    </r>
  </si>
  <si>
    <r>
      <t>Ručni iskop na mjestima gdje je to radi sigurnosnih razloga obvezno na križanjima projektiranog cjevovoda i drugih instalacija, u blizini postojećih okana, te prema posebnim uvjetima poduzeća koja upravljaju pojedinim instalacijama. Obračun po m</t>
    </r>
    <r>
      <rPr>
        <vertAlign val="superscript"/>
        <sz val="9"/>
        <rFont val="Cambria"/>
        <family val="1"/>
      </rPr>
      <t>3</t>
    </r>
    <r>
      <rPr>
        <sz val="9"/>
        <rFont val="Cambria"/>
        <family val="1"/>
      </rPr>
      <t xml:space="preserve"> iskopanog materijala u sraslom stanju.</t>
    </r>
  </si>
  <si>
    <r>
      <t>Planiranje dna rova cjevovoda i građevnih jama prema projektiranoj širini i uzdužnom padu dna rova. Dno rova mora biti isplanirano na točnost +/- 2 cm i mora biti tvrdo. Stavkom je predviđeno otesavanje, planiranje i djelomično nabijanje dna rova s izbacivanjem suvišnog materijala iz rova na udaljenost min. 1 m od ruba rova. Obračun po m</t>
    </r>
    <r>
      <rPr>
        <vertAlign val="superscript"/>
        <sz val="9"/>
        <rFont val="Cambria"/>
        <family val="1"/>
      </rPr>
      <t>2</t>
    </r>
    <r>
      <rPr>
        <sz val="9"/>
        <rFont val="Cambria"/>
        <family val="1"/>
      </rPr>
      <t xml:space="preserve"> isplanirane površine.</t>
    </r>
  </si>
  <si>
    <t>Planiranje dna rova cjevovoda fekalne odvodnje</t>
  </si>
  <si>
    <r>
      <t>Nabava, doprema, raznošenje, ubacivanje, grubo i fino planiranje te nabijanje posteljice od sitnozrnatog materijala maksimalne veličine zrna 8 mm. Posteljica je debljine 10 cm. Cijevi moraju ravnomjerno nalijegati na posteljicu čitavom dužinom, a na mjestu spojeva treba ostaviti udubljenje za izradu spojeva. Posteljicu za cijevi treba izvesti u skladu s HRN EN 1601:2002. Obračun po m</t>
    </r>
    <r>
      <rPr>
        <vertAlign val="superscript"/>
        <sz val="9"/>
        <rFont val="Cambria"/>
        <family val="1"/>
      </rPr>
      <t>3</t>
    </r>
    <r>
      <rPr>
        <sz val="9"/>
        <rFont val="Cambria"/>
        <family val="1"/>
      </rPr>
      <t xml:space="preserve"> ugrađenog materijala u nabijenom stanju.</t>
    </r>
  </si>
  <si>
    <t>Posteljica cjevovoda fekalne odvodnje</t>
  </si>
  <si>
    <r>
      <t>Nabava, doprema, raznošenje, ubacivanje, grubo i fino planiranje te nabijanje tamponskog sloja ispod montažnih revizijskih okana sitnozrnatim materijalom maksimalne veličine zrna do 32 mm. Tamponski sloj je debljine 20 cm,  tlocrtnih dimenzija 1,8 × 1,8 m za revizijska okna. Okno mora ravnomjerno nalijegati na sloj tampona svojim dnom. Obračun po m</t>
    </r>
    <r>
      <rPr>
        <vertAlign val="superscript"/>
        <sz val="9"/>
        <rFont val="Cambria"/>
        <family val="1"/>
      </rPr>
      <t>3</t>
    </r>
    <r>
      <rPr>
        <sz val="9"/>
        <rFont val="Cambria"/>
        <family val="1"/>
      </rPr>
      <t xml:space="preserve"> ugrađenog materijala u nabijenom stanju.</t>
    </r>
  </si>
  <si>
    <r>
      <t>Zatrpavanje rova cjevovoda oko i 30 cm iznad tjemena cijevi i građevinskih jama revizijskih okana 40 cm oko okana sitnozrnatim materijalom maksimalne veličine zrna do 8 mm. Zatrpavanje biranim materijalom iz iskopa nije dozvoljeno. Zatrpavanje vršiti na način da spojevi cijevi ostanu slobodni sve dok se ne ispita vodonepropusnost cjevovoda. Pri tome će na sredini cijevi visina nasutog materijala iznad tjemena biti znatno veća od 30 cm tako da se nakon uspješno provedenog ispitivanja vodonepropusnosti razastiranjem preko spojeva (naglavaka) i nabijanjem duž cijelog cjevovoda i po čitavoj širini rova postigne jednolika debljina nadsloja od 30 cm iznad tjemena cijevi. U stavku je uključena nabava, doprema, razvažanje duž trase, ubacivanje, razastiranje te nabijanje. Obračun po m</t>
    </r>
    <r>
      <rPr>
        <vertAlign val="superscript"/>
        <sz val="9"/>
        <rFont val="Cambria"/>
        <family val="1"/>
      </rPr>
      <t>3</t>
    </r>
    <r>
      <rPr>
        <sz val="9"/>
        <rFont val="Cambria"/>
        <family val="1"/>
      </rPr>
      <t xml:space="preserve"> materijala u nabijenom stanju.</t>
    </r>
  </si>
  <si>
    <r>
      <t>Zatrpavanje preostalih dijelova rova i građevinskih jama slivnika do donjeg stroja prometnice materijalom iz iskopa. U materijalu iz iskopa ne smije biti kamenja promjera većeg od 12 cm te raslinja i humusa u slojevima debljine 20 cm uz nabijanje lakim mehaničkim nabijačem do zbijenosti 40 MN/m</t>
    </r>
    <r>
      <rPr>
        <vertAlign val="superscript"/>
        <sz val="9"/>
        <rFont val="Cambria"/>
        <family val="1"/>
      </rPr>
      <t>2</t>
    </r>
    <r>
      <rPr>
        <sz val="9"/>
        <rFont val="Cambria"/>
        <family val="1"/>
      </rPr>
      <t>. Spojna mjesta na cjevovodu ostaviti otvorena do uspješno provedenog ispitivanja vodonepropusnosti. U cijenu je uključena nabava, doprema, ugradnja te sav rad i materijal. Obračun po m</t>
    </r>
    <r>
      <rPr>
        <vertAlign val="superscript"/>
        <sz val="9"/>
        <rFont val="Cambria"/>
        <family val="1"/>
      </rPr>
      <t>3</t>
    </r>
    <r>
      <rPr>
        <sz val="9"/>
        <rFont val="Cambria"/>
        <family val="1"/>
      </rPr>
      <t xml:space="preserve"> zatrpanog rova u nabijenom stanju.</t>
    </r>
  </si>
  <si>
    <t>Materijal iz iskopa - kolektor fekalne odvodnje</t>
  </si>
  <si>
    <r>
      <t>Zatrpavanje preostalih dijelova rova i građevinskih jama slivnika do donjeg stroja prometnice zamjenskim kamenim materijalom - tamponom (do 32 mm). Zamjenski materijal mora biti u slojevima debljine 30 cm uz nabijanje lakim mehaničkim nabijačem do zbijenosti 40 MN/m</t>
    </r>
    <r>
      <rPr>
        <vertAlign val="superscript"/>
        <sz val="9"/>
        <rFont val="Cambria"/>
        <family val="1"/>
      </rPr>
      <t>2</t>
    </r>
    <r>
      <rPr>
        <sz val="9"/>
        <rFont val="Cambria"/>
        <family val="1"/>
      </rPr>
      <t>. Spojna mjesta na cjevovodu ostaviti otvorena do uspješno provedenog ispitivanja vodonepropusnosti. U cijenu je uključena nabava, doprema, ugradnja te sav rad i materijal. Obračun po m</t>
    </r>
    <r>
      <rPr>
        <vertAlign val="superscript"/>
        <sz val="9"/>
        <rFont val="Cambria"/>
        <family val="1"/>
      </rPr>
      <t>3</t>
    </r>
    <r>
      <rPr>
        <sz val="9"/>
        <rFont val="Cambria"/>
        <family val="1"/>
      </rPr>
      <t xml:space="preserve"> zatrpanog rova u nabijenom stanju.</t>
    </r>
  </si>
  <si>
    <t>Zamjenski materijal (tampon) - kolektor fekalne odvodnje</t>
  </si>
  <si>
    <r>
      <t>Odvoz i zbrinjavanje viška iskopanog materijala u skladu sa Pravilnikom o građevinskom otpadu i otpadu koji sadrži azbest (NN 69/16). U jediničnu cijenu uračunati su svi eventualni troškovi zbrinjavanja. Obračun po m</t>
    </r>
    <r>
      <rPr>
        <vertAlign val="superscript"/>
        <sz val="9"/>
        <rFont val="Cambria"/>
        <family val="1"/>
      </rPr>
      <t>3</t>
    </r>
    <r>
      <rPr>
        <sz val="9"/>
        <rFont val="Cambria"/>
        <family val="1"/>
      </rPr>
      <t xml:space="preserve"> materijala u sraslom stanju.</t>
    </r>
  </si>
  <si>
    <r>
      <t>Nabava, doprema, i ugradba ljevano-željeznih poklopaca okana svijetlog promjera 605mm, iz lijevanog željeza EN-GJS-500-7 (nodularni lijev), s okruglim BEGU okvirom od lijevanog željeza obloženim betonom C 35/45 (razreda izloženosti XC4, XD3, XS3, XF3, XF4, XA3), s Pewepren uloškom protiv lupanja debljine 10 mm smještenim horizotalno u ležište na okviru, izrađenim od sintetičkog elastomera tvrdoće cca. 70° (Shore A), razreda opterećenja D400 (prema HRN EN 124), s dva bezvijčana elementa za zaključavanje od kompozitnog materijala koji ne zahtijevaju održavanje i potpuno su sigurni od podizanja uslijed prometa, sa otvorima za ventiliranje, sa zaštitnim premazom. Pritisak okvira na dosjednu površinu iznosi 3,6 N/mm</t>
    </r>
    <r>
      <rPr>
        <vertAlign val="superscript"/>
        <sz val="9"/>
        <rFont val="Cambria"/>
        <family val="1"/>
      </rPr>
      <t>2</t>
    </r>
    <r>
      <rPr>
        <sz val="9"/>
        <rFont val="Cambria"/>
        <family val="1"/>
      </rPr>
      <t>. Vanjski promjer okvira 785mm, visina okvira 125mm, masa 103,0/105,0 kg. Ugradnja sve prema uputama proizvođača. Proizvod kao ACO CityTop L LIFT ili jednakovrijedno.</t>
    </r>
  </si>
  <si>
    <r>
      <t>Nabava, doprema i ugradnja PVC cijevi obodne krutosti minimalno SN 8 kN/m</t>
    </r>
    <r>
      <rPr>
        <vertAlign val="superscript"/>
        <sz val="9"/>
        <rFont val="Cambria"/>
        <family val="1"/>
      </rPr>
      <t>2</t>
    </r>
    <r>
      <rPr>
        <sz val="9"/>
        <rFont val="Cambria"/>
        <family val="1"/>
      </rPr>
      <t>.  U jediničnu cijenu je uključena je nabava, doprema na gradilište s istovarom uz rov, privremeno odlagalište ili skladištenje prema uputama proizvođača, razvoz duž trase, spuštanje u rov i ugradnja prema uvjetima iz projekta te sav rad, dodatni materijal i pribor, ugradnja i spajanje cijevi međusobno, kao i na revizijska okna da se postigne vodonepropusnost. Cijevi od PVC-a se dopremaju uključujući spojni i brtveni materijal, te materijal potreban za izvedbu priključaka priključnih cjevovoda na projektirana okna.  Proizvodnja i ispitivanje kompletnog PVC sustava prema normi HRN EN 1401 ili jednakovrijedno. Obračun po m' ugrađene cijevi određenog profila.</t>
    </r>
  </si>
  <si>
    <t>Cijevi - PVC DN 250</t>
  </si>
  <si>
    <r>
      <t>Nabava, doprema i ugradnja montažnih PEHD okana na gradilište s istovarom uz rov, privremeno odlagalište ili skladištenje prema uputama proizvođača. Prosječna visina  okna je 2 m, tlocrtni i visinski smještaj priključaka cijevi i njihovi profili definirani su nacrtima u projektnoj dokumentaciji. Okna su u skladu sa HRN EN 476 ili jednakovrijedno, izrađena od polietilena (PEHD) nazivne krutosti SN 8 kN/m</t>
    </r>
    <r>
      <rPr>
        <vertAlign val="superscript"/>
        <sz val="9"/>
        <rFont val="Cambria"/>
        <family val="1"/>
      </rPr>
      <t>2</t>
    </r>
    <r>
      <rPr>
        <sz val="9"/>
        <rFont val="Cambria"/>
        <family val="1"/>
      </rPr>
      <t xml:space="preserve"> unutarnjeg profila DN 1000 mm rebraste/korugirane ili glatke (min. debljina glatke stjenke 25 mm). Okna mogu biti jednodijelna ili sastavljena od više dijelova, industrijski proizvedena. Baza okna ima dvostruko dno, odnosno mora imati u potpunosti ravno dno iznad kojega se nalazi monolitni hidraulički profil (kineta) te gazište s integriranim priključcima za cijevi prema nacrtima. Svi segmenti okna moraju biti spojivi na brtvu uz garanciju vodotijesnosti, statičke stabilnosti te otpornosti na djelovanje uzgona. Brtveni elementi koji se koriste na spojevima segmenata te na spoju cijevi i okna moraju biti u skladu s HRN EN 681-1 ili jednakovrijedno. Ponuditelj je dužan priložiti potvrdu o sukladnosti izdanu temeljem izvješća ispitnog laboratorija ovlaštenog od strane Hrvatske Akreditacijske Agencije, kojim dokazuje da cijevi u potpunosti odgovaraju zahtijevanim karakteristikama prema opisu iz ove stavke i tehničkom opisu. U cijenu uračunati sav potreban materijal za izradu priključka s obzirom na tip okna i odabranu tehnologiju spajanja cjevovoda s oknima. Obračun po komadu nabavljenog, dopremljenog i ugrađenog okna.</t>
    </r>
  </si>
  <si>
    <r>
      <t>Uklanjanje asfaltnih slojeva debljine do 10 cm, u širini 1,5 m od osi kolektora sa svake strane. Stavka obuhvaća kompletno uklanjanje odgovarajućim tehnološkim postupkom svih postojećih asfaltnih slojeva iz kolničke konstrukcije, utovar i odvoz uklonjenog asfaltnog sloja te stalno odlaganje na za to predviđeno odlagalište uključujući troškove odlaganja i pronalaženja odlagališta. Obračun je po m</t>
    </r>
    <r>
      <rPr>
        <vertAlign val="superscript"/>
        <sz val="9"/>
        <rFont val="Cambria"/>
        <family val="1"/>
      </rPr>
      <t>2</t>
    </r>
    <r>
      <rPr>
        <sz val="9"/>
        <rFont val="Cambria"/>
        <family val="1"/>
      </rPr>
      <t xml:space="preserve"> uklonjenih asfaltnih slojeva kolničke konstrukcije.</t>
    </r>
  </si>
  <si>
    <r>
      <t>Uklanjanje nosivog sloja od drobljenog kamenog materijala, najvećeg zrna 63 mm debljine 30 cm, u širini 1,5 m od osi kolektora sa svake strane. Stavka obuhvaća kompletno uklanjanje odgovarajućim tehnološkim postupkom, utovar i odvoz uklonjenog postojećeg tamponskog sloja te stalno odlaganje na za to predviđeno odlagalište uključujući troškove odlaganja i pronalaženja odlagališta. Obračun je po m</t>
    </r>
    <r>
      <rPr>
        <vertAlign val="superscript"/>
        <sz val="9"/>
        <rFont val="Cambria"/>
        <family val="1"/>
      </rPr>
      <t>3</t>
    </r>
    <r>
      <rPr>
        <sz val="9"/>
        <rFont val="Cambria"/>
        <family val="1"/>
      </rPr>
      <t xml:space="preserve"> uklonjenog tamponskog sloja sa prometnice. </t>
    </r>
  </si>
  <si>
    <r>
      <t>Strojni iskop rova za cijevi fekalne odvodnje bez obzira na kategoriju terena, s odbacivanjem iskopanog materijala na jednu stranu rova na udaljenost najmanje 1,0 m od ruba rova da bi se omogućilo nesmetano raznošenje cijevi duž rova i spuštanje u rov. Dubina rova prema uzdužnom profilu, a širina rova je 80 cm za cijevi PVC DN 315 mm te 100 cm za cijevi PVC DN 400 mm. U jediničnu cijenu uračunato je uklanjanje obrušenog materijala u rovu (u bilo kojoj fazi radova, odnosno radi vremenskih nepogoda), te eventualno crpljenje podzemne ili nadošle vode. Stavka uključuje i eventualno potrebno razupiranje rova. Obračun količina se vrši po idealnom profilu iskopa, do dimenzija predviđenih u projektu. Strane rova moraju biti ravne, a rubovi oštri. Obračun po m</t>
    </r>
    <r>
      <rPr>
        <vertAlign val="superscript"/>
        <sz val="9"/>
        <rFont val="Cambria"/>
        <family val="1"/>
      </rPr>
      <t>3</t>
    </r>
    <r>
      <rPr>
        <sz val="9"/>
        <rFont val="Cambria"/>
        <family val="1"/>
      </rPr>
      <t xml:space="preserve"> iskopanog materijala u sraslom stanju.</t>
    </r>
  </si>
  <si>
    <r>
      <t>Strojni skop proširenja kanala za revizijska okna s odbacivanjem iskopanog materijala na jednu stranu jame na udaljenost najmanje 1,0 m od ruba jame.  Tlocrtne dimenzija jame za revizijka okna DN 1000 mm su 1,8×1,8 m, a dubina jame je prema uzdužnom profilu. U jediničnu cijenu uračunato je uklanjanje obrušenog materijala u jami u bilo kojoj fazi radova odnosno radi vremenskih nepogoda, te eventualno crpljenje podzemne ili nadošle vode. Stavka uključuje i eventualno potrebno razupiranje jame što će se odrediti na licu mjesta za vrijeme iskopa, u ovisnosti o kategoriji tla i uz suglasnost nadzornog inženjera. Obračun količina se vrši po idealnom profilu iskopa, do dimenzija predviđenih u projektu. Strane rova moraju biti ravne, a rubovi oštri. Obračun po m</t>
    </r>
    <r>
      <rPr>
        <vertAlign val="superscript"/>
        <sz val="9"/>
        <rFont val="Cambria"/>
        <family val="1"/>
      </rPr>
      <t>3</t>
    </r>
    <r>
      <rPr>
        <sz val="9"/>
        <rFont val="Cambria"/>
        <family val="1"/>
      </rPr>
      <t xml:space="preserve"> iskopanog materijala u sraslom stanju.</t>
    </r>
  </si>
  <si>
    <r>
      <t>Ručni iskop na mjestima gdje je to radi sigurnosnih razloga obvezno na križanjima projektiranog cjevovoda i drugih instalacija, u blizini postojećih okana, te prema posebnim uvjetima poduzeća koja upravljaju pojedinim instalacijama. Obračun po m</t>
    </r>
    <r>
      <rPr>
        <vertAlign val="superscript"/>
        <sz val="9"/>
        <rFont val="Cambria"/>
        <family val="1"/>
      </rPr>
      <t>3</t>
    </r>
    <r>
      <rPr>
        <sz val="9"/>
        <rFont val="Cambria"/>
        <family val="1"/>
      </rPr>
      <t xml:space="preserve"> iskopanog materijala u sraslom stanju.</t>
    </r>
  </si>
  <si>
    <r>
      <t>Strojni iskop rova širine 70 cm, a prosječne dubine 80 cm mjereno od nivoa posteljice za priključke slivnika DN 200. Iskopani materijal odlaže se 1,0 m od ruba rova. Obračun količina se vrši po idealnom pravokutnom profilu iskopa. Prekopi nisu obuhvaćeni stavkom, eventualne prekope izvođač mora uračunati u jediničnu cijenu. Obračun po m</t>
    </r>
    <r>
      <rPr>
        <vertAlign val="superscript"/>
        <sz val="9"/>
        <rFont val="Cambria"/>
        <family val="1"/>
      </rPr>
      <t>3</t>
    </r>
    <r>
      <rPr>
        <sz val="9"/>
        <rFont val="Cambria"/>
        <family val="1"/>
      </rPr>
      <t xml:space="preserve"> iskopa u sraslom stanju bez obzira na kategoriju terena.</t>
    </r>
  </si>
  <si>
    <r>
      <t>Strojni iskop rova za slivnike. Iskop jama za slivnike je dubine 1,20 m mjereno od nivoa posteljice, a tlocrtne površine 0,7x0,7 m za jednostruki slivnik ili 1,4x0,7 za dvostruki slivnik, sukladno detaljima iz projekta. Iskopani materijal odlaže se 1,0 m od ruba rova. Obračun količina se vrši po idealnom pravokutnom profilu iskopa. Prekopi nisu obuhvaćeni stavkom, eventualne prekope izvođač mora uračunati u jediničnu cijenu. Obračun po m</t>
    </r>
    <r>
      <rPr>
        <vertAlign val="superscript"/>
        <sz val="9"/>
        <rFont val="Cambria"/>
        <family val="1"/>
      </rPr>
      <t>3</t>
    </r>
    <r>
      <rPr>
        <sz val="9"/>
        <rFont val="Cambria"/>
        <family val="1"/>
      </rPr>
      <t xml:space="preserve"> iskopa u sraslom stanju bez obzira na kategoriju terena.</t>
    </r>
  </si>
  <si>
    <r>
      <t>Planiranje dna rova cjevovoda i građevnih jama prema projektiranoj širini i uzdužnom padu dna rova. Dno rova mora biti isplanirano na točnost +/- 2 cm i mora biti tvrdo. Stavkom je predviđeno otesavanje, planiranje i djelomično nabijanje dna rova s izbacivanjem suvišnog materijala iz rova na udaljenost min. 1 m od ruba rova. Obračun po m</t>
    </r>
    <r>
      <rPr>
        <vertAlign val="superscript"/>
        <sz val="9"/>
        <rFont val="Cambria"/>
        <family val="1"/>
      </rPr>
      <t>2</t>
    </r>
    <r>
      <rPr>
        <sz val="9"/>
        <rFont val="Cambria"/>
        <family val="1"/>
      </rPr>
      <t xml:space="preserve"> isplanirane površine.</t>
    </r>
  </si>
  <si>
    <r>
      <t>Nabava, doprema, raznošenje, ubacivanje, grubo i fino planiranje te nabijanje posteljice od sitnozrnatog materijala maksimalne večine zrna 8 mm. Posteljica je debljine 10 cm. Cijevi moraju ravnomjerno nalijegati na posteljicu čitavom dužinom, a na mjestu spojeva treba ostaviti udubljenje za izradu spojeva. Posteljicu za cijevi treba izvesti u skladu s HRN EN 1601:2002. Obračun po m</t>
    </r>
    <r>
      <rPr>
        <vertAlign val="superscript"/>
        <sz val="9"/>
        <rFont val="Cambria"/>
        <family val="1"/>
      </rPr>
      <t>3</t>
    </r>
    <r>
      <rPr>
        <sz val="9"/>
        <rFont val="Cambria"/>
        <family val="1"/>
      </rPr>
      <t xml:space="preserve"> ugrađenog materijala u nabijenom stanju.</t>
    </r>
  </si>
  <si>
    <r>
      <t>Nabava, doprema, raznošenje, ubacivanje, grubo i fino planiranje te nabijanje tamponskog sloja ispod montažnih revizijskih okana sitnozrnatim materijalom maksimalne veličine zrna do 32 mm. Tamponski sloj je debljine 20 cm,  tlocrtnih dimenzija 1,8 × 1,8 m za revizijska okna. Okno mora ravnomjerno nalijegati na sloj tampona svojim dnom. Obračun po m</t>
    </r>
    <r>
      <rPr>
        <vertAlign val="superscript"/>
        <sz val="9"/>
        <rFont val="Cambria"/>
        <family val="1"/>
      </rPr>
      <t>3</t>
    </r>
    <r>
      <rPr>
        <sz val="9"/>
        <rFont val="Cambria"/>
        <family val="1"/>
      </rPr>
      <t xml:space="preserve"> ugrađenog materijala u nabijenom stanju.</t>
    </r>
  </si>
  <si>
    <r>
      <t>Zatrpavanje rova cjevovoda oko i 30 cm iznad tjemena cijevi i građevinskih jama revizijskih okana 40 cm oko okana sitnozrnatim materijalom maksimalne veličine zrna do 8 mm. Zatrpavanje biranim materijalom iz iskopa nije dozvoljeno. Zatrpavanje vršiti na način da spojevi cijevi ostanu slobodni sve dok se ne ispita vodonepropusnost cjevovoda. Pri tome će na sredini cijevi visina nasutog materijala iznad tjemena biti znatno veća od 30 cm tako da se nakon uspješno provedenog ispitivanja vodonepropusnosti razastiranjem preko spojeva (naglavaka) i nabijanjem duž cijelog cjevovoda i po čitavoj širini rova postigne jednolika debljina nadsloja od 30 cm iznad tjemena cijevi. U stavku je uključena nabava, doprema, razvažanje duž trase, ubacivanje, razastiranje te nabijanje. Obračun po m</t>
    </r>
    <r>
      <rPr>
        <vertAlign val="superscript"/>
        <sz val="9"/>
        <rFont val="Cambria"/>
        <family val="1"/>
      </rPr>
      <t>3</t>
    </r>
    <r>
      <rPr>
        <sz val="9"/>
        <rFont val="Cambria"/>
        <family val="1"/>
      </rPr>
      <t xml:space="preserve"> materijala u nabijenom stanju.</t>
    </r>
  </si>
  <si>
    <r>
      <t>Zatrpavanje preostalih dijelova rova i građevinskih jama slivnika do donjeg stroja prometnice materijalom iz iskopa. U materijalu iz iskopa ne smije biti kamenja promjera većeg od 12 cm te raslinja i humusa u slojevima debljine 20 cm uz nabijanje lakim mehaničkim nabijačem do zbijenosti 40 MN/m</t>
    </r>
    <r>
      <rPr>
        <vertAlign val="superscript"/>
        <sz val="9"/>
        <rFont val="Cambria"/>
        <family val="1"/>
      </rPr>
      <t>2</t>
    </r>
    <r>
      <rPr>
        <sz val="9"/>
        <rFont val="Cambria"/>
        <family val="1"/>
      </rPr>
      <t>. Spojna mjesta na cjevovodu ostaviti otvorena do uspješno provedenog ispitivanja vodonepropusnosti. U cijenu je uključena nabava, doprema, ugradnja te sav rad i materijal. Obračun po m</t>
    </r>
    <r>
      <rPr>
        <vertAlign val="superscript"/>
        <sz val="9"/>
        <rFont val="Cambria"/>
        <family val="1"/>
      </rPr>
      <t>3</t>
    </r>
    <r>
      <rPr>
        <sz val="9"/>
        <rFont val="Cambria"/>
        <family val="1"/>
      </rPr>
      <t xml:space="preserve"> zatrpanog rova u nabijenom stanju.</t>
    </r>
  </si>
  <si>
    <r>
      <t>Zatrpavanje preostalih dijelova rova i građevinskih jama slivnika do donjeg stroja prometnice zamjenskim kamenim materijalom - tamponom (do 32 mm). Zamjenski materijal mora biti u slojevima debljine 30 cm uz nabijanje lakim mehaničkim nabijačem do zbijenosti 40 MN/m</t>
    </r>
    <r>
      <rPr>
        <vertAlign val="superscript"/>
        <sz val="9"/>
        <rFont val="Cambria"/>
        <family val="1"/>
      </rPr>
      <t>2</t>
    </r>
    <r>
      <rPr>
        <sz val="9"/>
        <rFont val="Cambria"/>
        <family val="1"/>
      </rPr>
      <t>. Spojna mjesta na cjevovodu ostaviti otvorena do uspješno provedenog ispitivanja vodonepropusnosti. U cijenu je uključena nabava, doprema, ugradnja te sav rad i materijal. Obračun po m</t>
    </r>
    <r>
      <rPr>
        <vertAlign val="superscript"/>
        <sz val="9"/>
        <rFont val="Cambria"/>
        <family val="1"/>
      </rPr>
      <t>3</t>
    </r>
    <r>
      <rPr>
        <sz val="9"/>
        <rFont val="Cambria"/>
        <family val="1"/>
      </rPr>
      <t xml:space="preserve"> zatrpanog rova u nabijenom stanju.</t>
    </r>
  </si>
  <si>
    <r>
      <t>Odvoz i zbrinjavanje viška iskopanog materijala u skladu sa Pravilnikom o građevinskom otpadu i otpadu koji sadrži azbest (NN 69/16). U jediničnu cijenu uračunati su svi eventualni troškovi zbrinjavanja.Obračun po m</t>
    </r>
    <r>
      <rPr>
        <vertAlign val="superscript"/>
        <sz val="9"/>
        <rFont val="Cambria"/>
        <family val="1"/>
      </rPr>
      <t>3</t>
    </r>
    <r>
      <rPr>
        <sz val="9"/>
        <rFont val="Cambria"/>
        <family val="1"/>
      </rPr>
      <t xml:space="preserve"> materijala u sraslom stanju.</t>
    </r>
  </si>
  <si>
    <r>
      <t>Izrada obloge cijevi priključka slivnika (10 cm iznad cijevi) betonom C16/20. Spojevi cijevi se ne betoniraju. Tek po izvršenoj kontroli na vodonepropusnost i snimanju izvedenog stanja cjevovoda, betoniraju se i spojevi. U jediničnu cijenu je uračunata nabava, doprema i ugradnja betona. Obračun po m</t>
    </r>
    <r>
      <rPr>
        <vertAlign val="superscript"/>
        <sz val="9"/>
        <rFont val="Cambria"/>
        <family val="1"/>
      </rPr>
      <t>3</t>
    </r>
    <r>
      <rPr>
        <sz val="9"/>
        <rFont val="Cambria"/>
        <family val="1"/>
      </rPr>
      <t xml:space="preserve"> izvedene betonske obloge.</t>
    </r>
  </si>
  <si>
    <r>
      <t>Nabava, doprema, i ugradba ljevano-željeznih poklopaca okana svijetlog promjera 605mm, iz lijevanog željeza EN-GJS-500-7 (nodularni lijev), s okruglim BEGU okvirom od lijevanog željeza obloženim betonom C 35/45 (razreda izloženosti XC4, XD3, XS3, XF3, XF4, XA3), s Pewepren uloškom protiv lupanja debljine 10 mm smještenim horizotalno u ležište na okviru, izrađenim od sintetičkog elastomera tvrdoće cca. 70° (Shore A), razreda opterećenja D400 (prema HRN EN 124), s dva bezvijčana elementa za zaključavanje od kompozitnog materijala koji ne zahtijevaju održavanje i potpuno su sigurni od podizanja uslijed prometa, sa otvorima za ventiliranje, sa zaštitnim premazom. Pritisak okvira na dosjednu površinu iznosi 3,6 N/mm</t>
    </r>
    <r>
      <rPr>
        <vertAlign val="superscript"/>
        <sz val="9"/>
        <rFont val="Cambria"/>
        <family val="1"/>
      </rPr>
      <t>2</t>
    </r>
    <r>
      <rPr>
        <sz val="9"/>
        <rFont val="Cambria"/>
        <family val="1"/>
      </rPr>
      <t>. Vanjski promjer okvira 785mm, visina okvira 125mm, masa 103,0/105,0 kg. Ugradnja sve prema uputama proizvođača. Proizvod kao ACO CityTop L LIFT ili jednakovrijedno.</t>
    </r>
  </si>
  <si>
    <r>
      <t>Nabava, doprema i ugradnja PVC cijevi obodne krutosti minimalno SN 8 kN/m</t>
    </r>
    <r>
      <rPr>
        <vertAlign val="superscript"/>
        <sz val="9"/>
        <rFont val="Cambria"/>
        <family val="1"/>
      </rPr>
      <t>2</t>
    </r>
    <r>
      <rPr>
        <sz val="9"/>
        <rFont val="Cambria"/>
        <family val="1"/>
      </rPr>
      <t>.  U jediničnu cijenu je uključena je nabava, doprema na gradilište s istovarom uz rov, privremeno odlagalište ili skladištenje prema uputama proizvođača, razvoz duž trase, spuštanje u rov i ugradnja prema uvjetima iz projekta te sav rad, dodatni materijal i pribor, ugradnja i spajanje cijevi međusobno, kao i na revizijska okna da se postigne vodonepropusnost. Cijevi od PVC-a se dopremaju uključujući spojni i brtveni materijal, te materijal potreban za izvedbu priključaka priključnih cjevovoda na projektirana okna.  Proizvodnja i ispitivanje kompletnog PVC sustava prema normi HRN EN 1401 ili jednakovrijedno. Obračun po m' ugrađene cijevi određenog profila.</t>
    </r>
  </si>
  <si>
    <r>
      <t>Nabava, doprema i ugradnja montažnih PEHD okana na gradilište s istovarom uz rov, privremeno odlagalište ili skladištenje prema uputama proizvođača. Prosječna visina  okna je 2 m, tlocrtni i visinski smještaj priključaka cijevi i njihovi profili definirani su nacrtima u projektnoj dokumentaciji. Okna su u skladu sa HRN EN 476 ili jednakovrijedno, izrađena od polietilena (PEHD) nazivne krutosti SN 8 kN/m</t>
    </r>
    <r>
      <rPr>
        <vertAlign val="superscript"/>
        <sz val="9"/>
        <rFont val="Cambria"/>
        <family val="1"/>
      </rPr>
      <t>2</t>
    </r>
    <r>
      <rPr>
        <sz val="9"/>
        <rFont val="Cambria"/>
        <family val="1"/>
      </rPr>
      <t xml:space="preserve"> unutarnjeg profila DN 1000 mm rebraste/korugirane ili glatke (min. debljina glatke stjenke 25 mm). Okna mogu biti jednodijelna ili sastavljena od više dijelova, industrijski proizvedena. Baza okna ima dvostruko dno, odnosno mora imati u potpunosti ravno dno iznad kojega se nalazi monolitni hidraulički profil (kineta) te gazište s integriranim priključcima za cijevi prema nacrtima. Svi segmenti okna moraju biti spojivi na brtvu uz garanciju vodotijesnosti, statičke stabilnosti te otpornosti na djelovanje uzgona. Brtveni elementi koji se koriste na spojevima segmenata te na spoju cijevi i okna moraju biti u skladu s HRN EN 681-1 ili jednakovrijedno. Ponuditelj je dužan priložiti potvrdu o sukladnosti izdanu temeljem izvješća ispitnog laboratorija ovlaštenog od strane Hrvatske Akreditacijske Agencije, kojim dokazuje da cijevi u potpunosti odgovaraju zahtijevanim karakteristikama prema opisu iz ove stavke i tehničkom opisu. U cijenu uračunati sav potreban materijal za izradu priključka s obzirom na tip okna i odabranu tehnologiju spajanja cjevovoda s oknima. Obračun po komadu nabavljenog, dopremljenog i ugrađenog okna.</t>
    </r>
  </si>
  <si>
    <t>/TROŠKOVNIK VODOVODA/</t>
  </si>
  <si>
    <t>Lociranje i označavanje svih trasa postojećih podzemnih instalacija, koje prolaze uz ili se križaju s trasom vodovoda, a prema situaciji i podacima odgovornih osoba nadležnih službi pripadajućih instalacija. Radovi se moraju obavljati uz prisustvo predstavnika nadležnih komunalnih poduzeća. Posebnu pozornost je potrebno posvetiti da ne dođe do oštećenja instalacija. Obračun po kompletu izvršenih radova.</t>
  </si>
  <si>
    <r>
      <t>Uklanjanje asfaltnih slojeva debljine do 10 cm, u širini 1,5 m od osi cjevovoda sa svake strane. Stavka obuhvaća kompletno uklanjanje odgovarajućim tehnološkim postupkom svih postojećih asfaltnih slojeva iz kolničke konstrukcije, utovar i odvoz uklonjenog asfaltnog sloja te stalno odlaganje na za to predviđeno odlagalište uključujući troškove odlaganja i pronalaženja odlagališta. Obračun je po m</t>
    </r>
    <r>
      <rPr>
        <vertAlign val="superscript"/>
        <sz val="9"/>
        <rFont val="Cambria"/>
        <family val="1"/>
      </rPr>
      <t>2</t>
    </r>
    <r>
      <rPr>
        <sz val="9"/>
        <rFont val="Cambria"/>
        <family val="1"/>
      </rPr>
      <t xml:space="preserve"> uklonjenih asfaltnih slojeva kolničke konstrukcije.</t>
    </r>
  </si>
  <si>
    <r>
      <t>Uklanjanje nosivog sloja od drobljenog kamenog materijala, najvećeg zrna 63 mm debljine 30 cm, u širini 1,5 m od osi cjevovoda sa svake strane. Stavka obuhvaća kompletno uklanjanje odgovarajućim tehnološkim postupkom, utovar i odvoz uklonjenog postojećeg tamponskog sloja te stalno odlaganje na za to predviđeno odlagalište uključujući troškove odlaganja i pronalaženja odlagališta. Obračun je po m</t>
    </r>
    <r>
      <rPr>
        <vertAlign val="superscript"/>
        <sz val="9"/>
        <rFont val="Cambria"/>
        <family val="1"/>
      </rPr>
      <t>3</t>
    </r>
    <r>
      <rPr>
        <sz val="9"/>
        <rFont val="Cambria"/>
        <family val="1"/>
      </rPr>
      <t xml:space="preserve"> uklonjenog tamponskog sloja sa prometnice. </t>
    </r>
  </si>
  <si>
    <r>
      <t xml:space="preserve">Strojni iskop rova za vodovodne cijevi </t>
    </r>
    <r>
      <rPr>
        <i/>
        <sz val="9"/>
        <rFont val="Cambria"/>
        <family val="1"/>
      </rPr>
      <t>bez obzira na kategoriju terena</t>
    </r>
    <r>
      <rPr>
        <sz val="9"/>
        <rFont val="Cambria"/>
        <family val="1"/>
      </rPr>
      <t>, s odbacivanjem iskopanog materijala na jednu stranu rova na udaljenost najmanje 1,0 m od ruba rova da bi se omogućilo nesmetano raznošenje cijevi duž rova i spuštanje u rov. Dubina rova prema uzdužnom profilu, a širina rova je 70 cm za sve cijevi. U jediničnu cijenu uračunato je uklanjanje obrušenog materijala u rovu (u bilo kojoj fazi radova, odnosno radi vremenskih nepogoda), te eventualno crpljenje podzemne ili nadošle vode. Stavka uključuje i eventualno potrebno razupiranje rova. Obračun količina se vrši po idealnom profilu iskopa, do dimenzija predviđenih u projektu. Strane rova moraju biti ravne, a rubovi oštri. Obračun po m</t>
    </r>
    <r>
      <rPr>
        <vertAlign val="superscript"/>
        <sz val="9"/>
        <rFont val="Cambria"/>
        <family val="1"/>
      </rPr>
      <t>3</t>
    </r>
    <r>
      <rPr>
        <sz val="9"/>
        <rFont val="Cambria"/>
        <family val="1"/>
      </rPr>
      <t xml:space="preserve"> iskopanog materijala u sraslom stanju.</t>
    </r>
  </si>
  <si>
    <t>Planiranje dna rova vodovoda</t>
  </si>
  <si>
    <r>
      <t>Nabava, doprema, raznošenje, ubacivanje, grubo i fino planiranje te nabijanje posteljice od sitnozrnatog materijala maksimalne večine zrna 8 mm. Posteljica je debljine 10 cm za sve cijevi. Cijevi moraju ravnomjerno nalijegati na posteljicu čitavom dužinom, a na mjestu spojeva treba ostaviti udubljenje za izradu spojeva. Posteljicu za cijevi treba izvesti u skladu s HRN EN 1601:2002. Obračun po m</t>
    </r>
    <r>
      <rPr>
        <vertAlign val="superscript"/>
        <sz val="9"/>
        <rFont val="Cambria"/>
        <family val="1"/>
      </rPr>
      <t>3</t>
    </r>
    <r>
      <rPr>
        <sz val="9"/>
        <rFont val="Cambria"/>
        <family val="1"/>
      </rPr>
      <t xml:space="preserve"> ugrađenog materijala u nabijenom stanju.</t>
    </r>
  </si>
  <si>
    <t>Posteljica vodovoda</t>
  </si>
  <si>
    <r>
      <t>Zatrpavanje rova cjevovoda oko i 30 cm iznad tjemena cijevi sitnozrnatim materijalom maksimalne veličine zrna do 8 mm. Zatrpavanje biranim materijalom iz iskopa nije dozvoljeno. Zatrpavanje vršiti na način da spojevi cijevi ostanu slobodni sve dok se ne ispita vodonepropusnost cjevovoda. Pri tome će na sredini cijevi visina nasutog materijala iznad tjemena biti znatno veća od 30 cm tako da se nakon uspješno provedenog ispitivanja vodonepropusnosti razastiranjem preko spojeva (naglavaka) i nabijanjem duž cijelog cjevovoda i po čitavoj širini rova postigne jednolika debljina nadsloja od 30 cm iznad tjemena cijevi. U stavku je uključena nabava, doprema, razvažanje duž trase, ubacivanje, razastiranje te nabijanje. Obračun po m</t>
    </r>
    <r>
      <rPr>
        <vertAlign val="superscript"/>
        <sz val="9"/>
        <rFont val="Cambria"/>
        <family val="1"/>
      </rPr>
      <t>3</t>
    </r>
    <r>
      <rPr>
        <sz val="9"/>
        <rFont val="Cambria"/>
        <family val="1"/>
      </rPr>
      <t xml:space="preserve"> materijala u nabijenom stanju.</t>
    </r>
  </si>
  <si>
    <r>
      <t xml:space="preserve">Zatrpavanje preostalih dijelova rova i građevinske jame okna do donjeg stroja prometnice </t>
    </r>
    <r>
      <rPr>
        <i/>
        <sz val="9"/>
        <rFont val="Cambria"/>
        <family val="1"/>
      </rPr>
      <t>materijalom iz iskopa</t>
    </r>
    <r>
      <rPr>
        <sz val="9"/>
        <rFont val="Cambria"/>
        <family val="1"/>
      </rPr>
      <t>. U materijalu iz iskopa ne smije biti kamenja promjera većeg od 12 cm te raslinja i humusa u slojevima debljine 20 cm uz nabijanje lakim mehaničkim nabijačem do zbijenosti 40 MN/m</t>
    </r>
    <r>
      <rPr>
        <vertAlign val="superscript"/>
        <sz val="9"/>
        <rFont val="Cambria"/>
        <family val="1"/>
      </rPr>
      <t>2</t>
    </r>
    <r>
      <rPr>
        <sz val="9"/>
        <rFont val="Cambria"/>
        <family val="1"/>
      </rPr>
      <t>. Spojna mjesta na cjevovodu ostaviti otvorena do uspješno provedenog ispitivanja vodonepropusnosti. U cijenu je uključena nabava, doprema, ugradnja te sav rad i materijal. Obračun po m</t>
    </r>
    <r>
      <rPr>
        <vertAlign val="superscript"/>
        <sz val="9"/>
        <rFont val="Cambria"/>
        <family val="1"/>
      </rPr>
      <t>3</t>
    </r>
    <r>
      <rPr>
        <sz val="9"/>
        <rFont val="Cambria"/>
        <family val="1"/>
      </rPr>
      <t xml:space="preserve"> zatrpanog rova u nabijenom stanju.</t>
    </r>
  </si>
  <si>
    <t>Materijal iz iskopa - vodovod</t>
  </si>
  <si>
    <r>
      <t xml:space="preserve">Zatrpavanje preostalih dijelova rova i građevinske jame okna do donjeg stroja prometnice </t>
    </r>
    <r>
      <rPr>
        <i/>
        <sz val="9"/>
        <rFont val="Cambria"/>
        <family val="1"/>
      </rPr>
      <t>zamjenskim kamenim materijalom - tamponom (do 32 mm)</t>
    </r>
    <r>
      <rPr>
        <sz val="9"/>
        <rFont val="Cambria"/>
        <family val="1"/>
      </rPr>
      <t>. Zamjenski materijal mora biti u slojevima debljine 30 cm uz nabijanje lakim mehaničkim nabijačem do zbijenosti 40 MN/m</t>
    </r>
    <r>
      <rPr>
        <vertAlign val="superscript"/>
        <sz val="9"/>
        <rFont val="Cambria"/>
        <family val="1"/>
      </rPr>
      <t>2</t>
    </r>
    <r>
      <rPr>
        <sz val="9"/>
        <rFont val="Cambria"/>
        <family val="1"/>
      </rPr>
      <t>. Spojna mjesta na cjevovodu ostaviti otvorena do uspješno provedenog ispitivanja vodonepropusnosti. U cijenu je uključena nabava, doprema, ugradnja te sav rad i materijal. Obračun po m</t>
    </r>
    <r>
      <rPr>
        <vertAlign val="superscript"/>
        <sz val="9"/>
        <rFont val="Cambria"/>
        <family val="1"/>
      </rPr>
      <t>3</t>
    </r>
    <r>
      <rPr>
        <sz val="9"/>
        <rFont val="Cambria"/>
        <family val="1"/>
      </rPr>
      <t xml:space="preserve"> zatrpanog rova u nabijenom stanju.</t>
    </r>
  </si>
  <si>
    <t>Zamjenski materijal (tampon) - vodovod</t>
  </si>
  <si>
    <t>Nabava, doprema i ugradnja betona za izvedbu blokova osiguranja horizontalnih i vertikalnih krivina, završetka cjevovoda, te otcjepnih komada ogranaka dimenzija i oblika prema detalju iz grafičkih priloga. Betoniranje se vrši betonom C16/20. Svi blokovi se betoniraju prije tlačne probe. U cijenu uključena potrebna oplata. Stavka obuhvaća i čelične obujmice i sidra za izvedbu blokova osiguranja vertikalnih krivina, sve prema detalju u prilogu. Obračun po komadu izvedenog betonskog oslonca.</t>
  </si>
  <si>
    <t>Izvedba betonskih oslonaca - blokova</t>
  </si>
  <si>
    <t xml:space="preserve">Nabava, doprema i ugradnja betona za izvedbu prstena oko kape zasuna betonom C 16/20 vanjskih dimenzija 40x40 cm, visine 20 cm. Otvor u betonu je okrugli Ø14 cm, prema obliku kape zasuna. U jediničnu cijenu uračunata oplata. Obračun po komadu ubetonirane kape. </t>
  </si>
  <si>
    <t>Izvedba betonskih prstena oko kape zasuna</t>
  </si>
  <si>
    <r>
      <t>Nabava, doprema i ugradnja vodovodnih cijevi od centrifugalnog nodularnog lijeva (ductile) s naglavkom i ravnim krajem, klase C40, prema HRN EN 545-2010. Unutarnja zaštita od cementnog morta, a vanjska zaštita od 400 g/m</t>
    </r>
    <r>
      <rPr>
        <vertAlign val="superscript"/>
        <sz val="9"/>
        <rFont val="Cambria"/>
        <family val="1"/>
      </rPr>
      <t>2</t>
    </r>
    <r>
      <rPr>
        <sz val="9"/>
        <rFont val="Cambria"/>
        <family val="1"/>
      </rPr>
      <t xml:space="preserve"> legure cink aluminija (85% Zn - 15% Al) s dodatnim epoksidnim pokrivnim slojem, sve prema HRN EN 545-2010. Cijevi su na utisni spoj tipa TYTON, uključivo s gumenim brtvama od EPDM-a i lubricant-pastom za premaz brtvi, razmjerno broju utičnih spojeva isporučenih cijevi. Radna dužina cijevi 6 m, a kraće dužine prema HRH EN 545-2010. Obračun po m' cijevi.</t>
    </r>
  </si>
  <si>
    <t>Lijevano-željezne cijevi  DN 80</t>
  </si>
  <si>
    <t>Nabava, doprema i ugradnja fazonskih komada izrađenih iz duktil nodularnog lijeva GGG 40 (duktil ljevano-željezo) prema HRN EN 545:2010. Unutarnja zaštita fazona je epoksi premaz plavi za pitku vodu minimalne debljine premaza 250 qm prema HRN EN 545:2010. Vanjska zaštita fazona je epoksi premaz plavi minimalne debljine premaza 250 qm prema HRN EN 545:2010. Traženi fazonski komadi i lukovi izrađeni su prema standardu ISO 2531 i DIN 28600. Fazonski komadi na naglavak kao i lukovi spajaju se spojem tipa TYTON u svemu prema standardu DIN 28603. Priključne dimenzije prirubničkih spojeva su prema standardu HRN EN 1092-2 za ljevano-željezne prirubnice. Svi fazonski komadi, lukovi i sav brtveni materijal je za radni tlak od PN 10 bara. Obračun po komadu prema iskazu vodovodnog materijala.</t>
  </si>
  <si>
    <t>T DN 80/80 mm</t>
  </si>
  <si>
    <t>EU DN 80 mm</t>
  </si>
  <si>
    <t>Nabava, doprema i ugradnja zasuna od lijevanog željeza, kratkih sa ravnim prolazom i mekim nalijeganjem za radni tlak 10 bara, sa potrebnim materijalom za spajanje sa fazonskim komadima na prirubnicu prema HRN EN 1092-2 (brtve i vijci od nehrđajućeg čelika). Zaštita od korozije iznutra i izvana epoksidni sloj (EP-P) prema GSK smjernicama, RAL 5005. Komplet sa teleskopskom ugradbenom garniturom i okruglom ljevanoželjeznom uličnom kapom prema DIN 4056 ili radnim kolom, za radni tlak 10 bara. Sav strojni i ručni rad prema uputama od prozvođača. Obračun po komadu po specifikaciji.</t>
  </si>
  <si>
    <t>EV-ZASUN DN 80 mm + teleskopska ugradbena garnitura i ulična kapa</t>
  </si>
  <si>
    <t>Nabava, doprema i polaganje odgovarajuće vrpce za označavanje i pronalaženje s oznakom VODOVOD, točno iznad osi cjevovoda u vrhu nasipnog drobljenog materijala.</t>
  </si>
  <si>
    <t>Vrpca za obilježavanje</t>
  </si>
  <si>
    <t>Izvedba spojeva novog cjevovoda s postojećim. U cijenu je uračunat sav potreban rad i materijal. Obračunava se po kompletu potrebnih radova. Izvođač radova po ovoj stavci je dužan koordinirati se s Vodovod d.o.o. Zadar za izvršenje radova predmetne stavke.</t>
  </si>
  <si>
    <t>Izvedba spojeva s postojećim cjevovodom</t>
  </si>
  <si>
    <t>Ispitivanje cjevovoda na nepropusnost (tlačna proba) od osobe akreditirane za tu vrstu radova. U stavku je uključena montaža i demontaža privremenog dovoda vode i spojeva, aparata za tlačenje sa manometrom i kontrolnim manometrom, dobava vode, punjenje cjevovoda vodom, tlačenje pumpom, ispuštanje vode i propisani ispravak eventualne neispravnosti. Prije punjenja cjevovoda vodom mora biti izvršeno osiguranje i ukrućenje na svim krivinama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da zrak iz cijevi može slobodno izaći. Stavka uključuje predprobu, glavnu probu i skupnu probu. Obračun po m' cjevovoda.</t>
  </si>
  <si>
    <t>Ispitivanje cjevovoda na nepropusnost</t>
  </si>
  <si>
    <t>Čišćenje i ispiranje montiranog cjevovoda nakon kompletno zatrpanog rova i uspješno provedene tlačne probe. Ispiranje cjevovoda vrši se prema opisu u posebnim tehničkim uvjetima izvedbe cjevovoda. U cijenu je uračunata dobava vode te sav alat, strojevi, pomoćni materijal i rad. Ispitivanje vršiti dok na ispustu ne počne izlaziti potpuno čista i bistra voda. Obračun po m' cjevovoda.</t>
  </si>
  <si>
    <t xml:space="preserve">Čišćenje i ispiranje montiranog cjevovoda </t>
  </si>
  <si>
    <t>Dezinfekcija montiranog cjevovoda prije stavljanja istog u pogon. Nakon provedenog tlačnog ispitivanja te ispiranja cijevi pristupa se dezinfekciji cjevovoda prema tehničkim uvjetima izvedbe cjevovoda ili prema posebnim uvjetima sanitarne inspekcije. Dezinfekciju provodi ovlaštena tvrtka za takve poslove. Nakon dezinfekcije otopinu ispustiti i cijevi isprati sa normalno kloriranom vodom za piće. Dezinfekcija se smatra uspješno provedenom kada analizirani uzorak dade zadovoljavajuće rezultate. U cijenu uključen sav rad, utrošak vode i dezifekcijskog sredstva, uzimanje i nošenje uzorka na analizu te dobivanje atesta o sanitarnoj ispravnosti kod nadležne zdravstvene ustanove. Stavka obuhvaća i zbrinjavanje ispuštene hiperklorirane vode. Obračun po m' cjevovoda.</t>
  </si>
  <si>
    <t>Dezinfekcija montiranog cjevovoda</t>
  </si>
  <si>
    <t xml:space="preserve">GRAĐEVINA:            GRADNJA INFRASTRUKTURE NA PODRUČJU OBUHVATA UPU-a ZONE MJEŠOVITE NAMJENE VITRENJAK II U ZADRU FAZA 3
</t>
  </si>
  <si>
    <t>BROJ PROJEKTA:     21030-JR</t>
  </si>
  <si>
    <t>Strojni iskop rova bez obzira na kategoriju zemljišta. Iskop materijala se vrši uz svu potrebnu zaštitu stabilnosti rova (razupiranje, odvodnja, zbijanje…itd), odlaganje iskopanog materijala (minimalno 0,3 m od ruba iskopa), razastiranje te čišćenje terena u zoni rova.</t>
  </si>
  <si>
    <r>
      <t>m</t>
    </r>
    <r>
      <rPr>
        <vertAlign val="superscript"/>
        <sz val="9"/>
        <rFont val="Cambria"/>
        <family val="1"/>
      </rPr>
      <t>3</t>
    </r>
  </si>
  <si>
    <t>Ručni iskop rova bez obzira na kategoriju zemljišta. Iskop materijala se vrši uz svu potrebnu zaštitu stabilnosti rova (razupiranje, odvodnja, zbijanje…itd), odlaganje iskopanog materijala (minimalno 0,3 m od ruba iskopa), razastiranje te čišćenje terena u zoni rova</t>
  </si>
  <si>
    <t>Dobava pijeska granulacije 0-3 mm za izradu kabelske posteljice te ugradnja duž kabelskog rova. Pijesak se polaže u dva sloja.</t>
  </si>
  <si>
    <t>Dobava i ugradnja šljunka u kanalizacijski rov na prijelazima preko prometnica. Šljunak se polaže u dva sloja.</t>
  </si>
  <si>
    <t>Odvoz viška materijala  s utovarom istog u kamion. Odvoz na javni deponij . Stavka obuhvaća i fino čišćenje površine-dovođenje u prvobitno stanje gdje je bio odložen materijal od iskopa.</t>
  </si>
  <si>
    <t>Dobava i ugradnja PVC cijevi  Ø160mm za zaštitu kabela i uzemljivača ispod prometnice</t>
  </si>
  <si>
    <t xml:space="preserve">● 130x130x85cm </t>
  </si>
  <si>
    <t xml:space="preserve">● 160x160x110cm </t>
  </si>
  <si>
    <r>
      <t>Dobava betona i izrada betonskog temelja u oplati dimenzija 70x70x85cm. U cijenu uračunati 0,42 m</t>
    </r>
    <r>
      <rPr>
        <vertAlign val="superscript"/>
        <sz val="9"/>
        <color indexed="8"/>
        <rFont val="Cambria"/>
        <family val="1"/>
      </rPr>
      <t>3</t>
    </r>
    <r>
      <rPr>
        <sz val="9"/>
        <color indexed="8"/>
        <rFont val="Cambria"/>
        <family val="1"/>
      </rPr>
      <t xml:space="preserve"> betona C25/30, ugradnju dvije PVC cijevi Ø50mm dužine 1m za uvlačenje kabela  i ugradnju pripadnih temeljnih vijaka koji se isporučuju s stupom. Temelj se mora izraditi na mjestu ugradnje stupa.</t>
    </r>
  </si>
  <si>
    <r>
      <t>Dobava betona i izrada betonskog temelja u oplati dimenzija 100x100x110cm. U cijenu uračunati 1,1 m</t>
    </r>
    <r>
      <rPr>
        <vertAlign val="superscript"/>
        <sz val="9"/>
        <color indexed="8"/>
        <rFont val="Cambria"/>
        <family val="1"/>
      </rPr>
      <t>3</t>
    </r>
    <r>
      <rPr>
        <sz val="9"/>
        <color indexed="8"/>
        <rFont val="Cambria"/>
        <family val="1"/>
      </rPr>
      <t xml:space="preserve"> betona C25/30, ugradnju dvije PVC cijevi Ø50mm dužine 1m za uvlačenje kabela  i ugradnju pripadnih temeljnih vijaka koji se isporučuju s stupom. Temelj se mora izraditi na mjestu ugradnje stupa.</t>
    </r>
  </si>
  <si>
    <t>Antikorzivna zaštita podnožja rasvjetnog stupa - bitumenska zaštita, do visine 0,5m od okolnog terena. Stavka obuhvaća sav rad, opremu i materijal potreban za potpuno dovršenje stavke</t>
  </si>
  <si>
    <t>Obračun po kg</t>
  </si>
  <si>
    <t>kg</t>
  </si>
  <si>
    <t>Izrada geodetsko - katastarskog elaborata  položenih vodova JR</t>
  </si>
  <si>
    <t>-Minmalni svjetlosni tok svjetlosne armature: 7.280 lm</t>
  </si>
  <si>
    <t>-Maksimalna ukupna snaga lampe: 64W</t>
  </si>
  <si>
    <t>-Indeks uzvrata boje: minimalno 80</t>
  </si>
  <si>
    <t>-Minimalna efikasnot svjetiljke: 110lm/W</t>
  </si>
  <si>
    <t>-Minimalni LOR: 90%</t>
  </si>
  <si>
    <t>-Modularni svjetlosni izvor s mogućnošću zamjene u slučaju kvara</t>
  </si>
  <si>
    <t>-Standardizirana ZHAGA priključnica s gornje strane svjetiljke</t>
  </si>
  <si>
    <t>-Životni vijek: minimalno 100 000 sati (L96B10)</t>
  </si>
  <si>
    <t>-Certifikati: ENEC+ i CE</t>
  </si>
  <si>
    <t>Uz svjetiljku obavezno dostaviti, od bilo kojeg ovlaštenog inženjera elektrotehnike, digitalno ovjeren svjetlotehnički proračun za ponuđeni tip svjetiljke zajedno s fotometrijskim datotekama (IES ili LDT format). Ponuđena svjetiljka mora zadovoljavati svjetlotehničke parametre zadane troškovnikom:</t>
  </si>
  <si>
    <t>-Razred jakosti svjetlosti: G4 ili više</t>
  </si>
  <si>
    <t>-Širina prometnice: 6,0m</t>
  </si>
  <si>
    <t>-Obloga ceste: R3</t>
  </si>
  <si>
    <t>-q0: 0,07</t>
  </si>
  <si>
    <t>-Minmalni svjetlosni tok svjetlosne armature: 2002 lm</t>
  </si>
  <si>
    <t>-Maksimalna ukupna snaga lampe: 18W</t>
  </si>
  <si>
    <t xml:space="preserve">Uz svjetiljku obavezno dostaviti, od bilo kojeg ovlaštenog inženjera elektrotehnike, digitalno ovjeren svjetlotehnički proračun za ponuđeni tip svjetiljke zajedno s fotometrijskim datotekama (IES ili LDT format). Ponuđena svjetiljka mora zadovoljavati svjetlotehničke parametre zadane troškovnikom: 
</t>
  </si>
  <si>
    <t>-Razred jakosti svjetlosti: G3 ili više</t>
  </si>
  <si>
    <t>-Širina kolnika: 4,0m</t>
  </si>
  <si>
    <t>Metalni rasvjetni stup visine 6m, cijevnog konusnog oblika, vruće pocinčan, s uključenim sidrenim vijcima. Stup mora imati izdržljivost za brzinu vjetra od minimalno 30 m/s s ugrađenom svjetlosnom armaturom, što izvoditelj radova treba dokazati dostavljanjem papirnog certifikata. Stavka obuhvaća nabavu, prijevoz i ugradnju stupa na pripadajući pripremljeni temelj</t>
  </si>
  <si>
    <t>Metalni rasvjetni stup visine 8m, konusnog oblika, osmerokutnog poprečnog presjeka. Stup mora biti pocinčan izvana i iznutra, debljine čeličnog lima minimalno 4mm, opremljen vratima, vijkom za uzemljenje izvana i iznutra, s pripadajućim temeljnim vijcima i maticama. Stup mora imati izdržljivost za osnovnu brzinu vjetra od minimalno 30 m/s s ugrađenim svjetlosnim armaturama, što izvoditelj radova treba dokazati dostavljanjem papirnog certifikata. Stavka obuhvaća nabavu, prijevoz i ugradnju stupa na pripadajući prethodno pripremljeni temelj</t>
  </si>
  <si>
    <t>Dobava i ugradnja dvokrake konzole s kutom od 90° između krakova. Duljina krakova iznosi 0,5m</t>
  </si>
  <si>
    <t>Dobava ,montaža i spajanje razdjelnika rasvjetnog stupa komplet s 2 (dva) osigurača 10A, stezaljkama za ulaz-izlaz 3 kabela NAYY 4x25mm2, te stezaljkama za 2 kabela presjeka 3x2,5 mm2 prema rasvjetnim tijelima.</t>
  </si>
  <si>
    <t>Dobava, montaža i spajanje adresabilnog kontrolera za centralno upravljanje svjetlosnim tokom svjetiljki sa sljedećim karakteristikama:
-Veza s predspojnom napravom svjetiljke preko DALI sučelja. 
-Direktna GPRS komunikacija sa serverom (bez dodatnih komponenti u sustavu) koja omogućuje dvosmjerni prijenos podataka bežičnim putem kroz GSM mrežu.
Sustav mora omogućiti fleksibilno upravljanje s neograničenim brojem promjena svjetlosnog toka tijekom noći. Promjena svjetlosnog toka od 0 do 100%. Upravljanje svjetiljkama i kontrola stanja te potrošnje svjetiljki preko web aplikacije</t>
  </si>
  <si>
    <t>Godišnja GSM preplata za 9 svjetiljki</t>
  </si>
  <si>
    <t>Dobava i ugradnja kabela tipa  NAYY 4x25 mm2. Jedinična cijena obuhvaća nabavu, prijevoz i polaganje kabela u rov te provlačenje kroz cijevi</t>
  </si>
  <si>
    <t>Dobava i ugradnja kabela tipa  NAYY 4x70 mm2. Jedinična cijena obuhvaća nabavu, prijevoz i polaganje kabela u rov te provlačenje kroz cijevi</t>
  </si>
  <si>
    <t>Dobava i ugradnja kabela tipa  NAYY 4x150 mm2. Jedinična cijena obuhvaća nabavu, prijevoz i polaganje kabela u rov te provlačenje kroz cijevi</t>
  </si>
  <si>
    <t>Dobava i ugradnja kabela tipa  NYY-J 3x2,5 mm2 za potrebe napajanja svjetiljke. Jedinična cijena obuhvaća nabavu, prijevoz i polaganje kabela u rasvjetni stup</t>
  </si>
  <si>
    <t>Dobava, doprema i ugradnja kabelske glave za kabele s plastičnom izolacijom presjeka 4x25 mm2</t>
  </si>
  <si>
    <t>Dobava, doprema i ugradnja kabelske glave za kabele s plastičnom izolacijom presjeka 4x70mm2</t>
  </si>
  <si>
    <t>Dobava, doprema i ugradnja kabelske glave za kabele s plastičnom izolacijom presjeka 4x150 mm2</t>
  </si>
  <si>
    <t>Dobava i ugradnja aluminijsko-bakrene kabelske 
stopice, uzdužno vodonepropusne za presjek vodiča 70mm2 te s rupom promjera 12mm</t>
  </si>
  <si>
    <t>Dobava i ugradnja aluminijsko-bakrene kabelske 
stopice, uzdužno vodonepropusne za presjek vodiča 150mm2 te s rupom promjera 12mm</t>
  </si>
  <si>
    <t>Dobava i ugradnja završne brtvene kape za kabele s plastičnom izolacijom presjeka 4x25 mm2</t>
  </si>
  <si>
    <t>Dobava i ugradnja kabelske spojnice za spajanje kabela presjeka 4x25mm2 s plastičnom izolacijom. Komplet uključuje spojku te spojne čahure za svaku fazu</t>
  </si>
  <si>
    <t>Dobava i ugradnja kabelske spojnice za spajanje kabela presjeka 4x70mm2 s plastičnom izolacijom. Komplet uključuje spojku te spojne čahure za svaku fazu</t>
  </si>
  <si>
    <t>Dobava i ugradnja kabelske spojnice za spajanje kabela presjeka 4x150mm2 s plastičnom izolacijom. Komplet uključuje spojku te spojne čahure za svaku fazu</t>
  </si>
  <si>
    <t>Dobava i ugradnja na uzemljivač presjeka 50mm2 bakrene stopice M10</t>
  </si>
  <si>
    <t>Izmještanje postojećeg kabelskog ormara na novu poziciju. Uključuje sav potreban materijal i radove za izvršenje stavke</t>
  </si>
  <si>
    <t>Dobava i ugradnja samostojećeg kabelskog razdjelnog ormara s plastičnim temeljem,  oznake OJR 3.1, izrađenog iz poliestera, klasa zaštite IP54, sa slijedećom ugrađenom opremom:</t>
  </si>
  <si>
    <t>● tropolna rastavna osiguračka sklopka 160A, za
   osigurače NV 00, komada 1</t>
  </si>
  <si>
    <t>● tropolni odvodnik prenapona tip 1+2 s izmjenjivim ulošcima, nazivna odvodna struja (8/20 µs) minimalno 30kA, struja munje (10/350 μs) minimalno 12,5kA, najviši trajni napon maksimalno 280V, komada 1</t>
  </si>
  <si>
    <t>Funkcionalno ispitivanje i stavljanje sustava pod napon</t>
  </si>
  <si>
    <t>BROJ PROJEKTA:     21030-TK</t>
  </si>
  <si>
    <t>Ručni iskop rova bez obzira na kategoriju zemljišta. Iskop materijala se vrši uz svu potrebnu zaštitu stabilnosti rova (razupiranje, odvodnja, zbijanje…itd), odlaganje iskopanog materijala (minimalno 0,3 m od ruba iskopa), razastiranje te čišćenje terena u zoni rova.</t>
  </si>
  <si>
    <t>Dobava pijeska granulacije 0-3 mm za izradu zaštitne posteljice te ugradnja duž kanalizacijskog rova. Pijesak se polaže u dva sloja.</t>
  </si>
  <si>
    <t>Dobava i polaganje PEHD cijevi promjera 50mm izdržjivosti 10 bara</t>
  </si>
  <si>
    <t>Dobava i ugradnja odstojnog držača cijevi
1x2 PEHD Ø50 mm</t>
  </si>
  <si>
    <t>Dobava i montažnog tipskog zdenca MZ D1 125 kN</t>
  </si>
  <si>
    <t>Dobava i montažnog tipskog zdenca MZ D1 400 kN</t>
  </si>
  <si>
    <t>Dobava i ugradnja žute plastične vrpce upozorenja za TK instalacije</t>
  </si>
  <si>
    <t>Ispitivanje prohodnosti cijevi DTK.  Jedinična cijena obuhvaća sav rad, opremu i materijal potreban za potpuno dovršenje stavke.</t>
  </si>
  <si>
    <t>Iskolčenje trase TK kabelske kanalizacije</t>
  </si>
  <si>
    <t>Izrada geodetsko-katastarskog elaborata nove DTK kanalizacije</t>
  </si>
  <si>
    <t>GRAĐEVINSKI RADOVI</t>
  </si>
  <si>
    <t>BROJ PROJEKTA:     5399 - II - P</t>
  </si>
  <si>
    <t>GRAĐEVINA:            GRADNJA INFRASTRUKTURE NA PODRUČJU OBUHVATA UPU-a ZONE MJEŠOVITE NAMJENE II U ZADRU FAZA 3</t>
  </si>
  <si>
    <t>BROJ PROJEKTA:     5399 - II</t>
  </si>
  <si>
    <t xml:space="preserve">GRAĐEVINA:            GRADNJA INFRASTRUKTURE NA PODRUČJU OBUHVATA UPU-a ZONE MJEŠOVITE            NAMJENE II U ZADRU FAZA 3
</t>
  </si>
  <si>
    <t xml:space="preserve">  </t>
  </si>
  <si>
    <t xml:space="preserve"> </t>
  </si>
  <si>
    <t xml:space="preserve">GRAĐEVINA:            GRADNJA INFRASTRUKTURE NA PODRUČJU OBUHVATA UPU-a ZONE MJEŠOVITE NAMJENE II U ZADRU FAZA 4
</t>
  </si>
  <si>
    <t>Izrada posteljice od miješanih materijala  završnog sloja nasipa ili usjeka,ujednačene nosivosti, s grubim i finim planiranjem, eventualnom sanacijom pojedinih manjih 
površina slabijeg materijala i zbijanjem do tražene zbijenosti uz potrebno vlaženje ili sušenje, sve prena projektu, 
Sve u skladu s točkom 2-10. OTU-a.</t>
  </si>
  <si>
    <t>Izrada habajuće-nosivog sloja (srednje prometno opterećenje) AC 16 surf  50/70 AG3 M3,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</si>
  <si>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r>
      <t>Obračun po m</t>
    </r>
    <r>
      <rPr>
        <vertAlign val="superscript"/>
        <sz val="9"/>
        <rFont val="Cambria"/>
        <family val="1"/>
      </rPr>
      <t>2</t>
    </r>
    <r>
      <rPr>
        <sz val="9"/>
        <rFont val="Cambria"/>
        <family val="1"/>
      </rPr>
      <t>.</t>
    </r>
  </si>
  <si>
    <t xml:space="preserve">GRAĐEVINA:            GRADNJA INFRASTRUKTURE NA PODRUČJU OBUHVATA UPU-a ZONE MJEŠOVITE  NAMJENE II U ZADRU FAZA 4
</t>
  </si>
  <si>
    <t xml:space="preserve">GRAĐEVINA: GRADNJA INFRASTRUKTURE NA PODRUČJU OBUHVATA UPU-a ZONE MJEŠOVITE  NAMJENE VITRENJAK II U ZADRU - FAZA 4
</t>
  </si>
  <si>
    <t>Nabava, doprema i ugradnja PVC čepova za zatvaranje kolektora koji će se prekinuti na spojevima određenih faza, sukladno situaciji iz projekta.  U cijenu uračunati sav potreban materijal i rad. Obračun po komadu nabavljenog, dopremljenog i ugrađenog čepa.</t>
  </si>
  <si>
    <t>PVC čep DN 250 mm</t>
  </si>
  <si>
    <t>Nabava, doprema i ugradnja betona za izvedbu podložnih betonskih blokova od betona C16/20 veličine 65x65x15 cm ispod N fazona za ugradbu hidranata. U jediničnu cijenu uračunata i potrebna oplata. Obračun po komadu izvedenog bloka.</t>
  </si>
  <si>
    <t>Izvedba betonskih blokova ispod hidranta</t>
  </si>
  <si>
    <t>Izvedba bunarića za hidrante od opeke debljine 12 cm u cementnom mortu 1:2 kompletno. U cijenu je uključena nabava, doprema i ugradnja pune opeke normalnog formata, te spravljanje cementnog morta. Obračun po komadu izvedenog bunarića.</t>
  </si>
  <si>
    <t>Bunarić od opeke za hidrante</t>
  </si>
  <si>
    <t>Lijevano-željezne cijevi  DN 100</t>
  </si>
  <si>
    <t>FF DN 80 mm, L=100 mm</t>
  </si>
  <si>
    <t>FF DN 80 mm, L=300 mm</t>
  </si>
  <si>
    <t>N DN 80 mm</t>
  </si>
  <si>
    <t>MMA DN 100/80 mm</t>
  </si>
  <si>
    <t>MMK 11 DN 100 mm</t>
  </si>
  <si>
    <t>EU DN 100 mm</t>
  </si>
  <si>
    <t>X DN 80 mm</t>
  </si>
  <si>
    <t>Nabava, doprema i ugradnja nadzemnih hidranata DN 80 od lijevanog željeza sa lomljivim stupom, prema DIN-u 3222, sa ugrađenim dvjema gornjim C-spojkama (DN 50) prema DIN-u 14317 i jedna donja B-spojka (DN 65) prema DIN 14318; kompletno s brtvama i vijcima od nehrđajućeg čelika za radni tlak od 10 bara. Sav strojni i ručni rad prema uputama od prozvođača. Obračun po komadu prema specifikaciji.</t>
  </si>
  <si>
    <t>Nadzemni hidrant DN 80 mm, L=1800 mm</t>
  </si>
  <si>
    <t xml:space="preserve">GRAĐEVINA:            GRADNJA INFRASTRUKTURE NA PODRUČJU OBUHVATA UPU-a ZONE MJEŠOVITE NAMJENE VITRENJAK II U ZADRU FAZA 4
</t>
  </si>
  <si>
    <r>
      <t>Dobava betona i izrada betonskog temelja u oplati dimenzija 70x70x85cm. U cijenu uračunati 0,42 m</t>
    </r>
    <r>
      <rPr>
        <vertAlign val="superscript"/>
        <sz val="9"/>
        <color indexed="8"/>
        <rFont val="Cambria"/>
        <family val="1"/>
      </rPr>
      <t>3</t>
    </r>
    <r>
      <rPr>
        <sz val="9"/>
        <color indexed="8"/>
        <rFont val="Cambria"/>
        <family val="1"/>
      </rPr>
      <t xml:space="preserve"> betona C25/30, ugradnju dvije PVC cijevi Ø50mm dužine 1m za uvlačenje kabela  i ugradnju pripadnih temeljnih vijaka koji se isporučuju s stupom. Temelj se mora izraditi na mjestu ugradnje stupa.</t>
    </r>
  </si>
  <si>
    <r>
      <t>Dobava betona i izrada betonskog temelja u oplati dimenzija 100x100x110cm. U cijenu uračunati 1,1 m</t>
    </r>
    <r>
      <rPr>
        <vertAlign val="superscript"/>
        <sz val="9"/>
        <color indexed="8"/>
        <rFont val="Cambria"/>
        <family val="1"/>
      </rPr>
      <t>3</t>
    </r>
    <r>
      <rPr>
        <sz val="9"/>
        <color indexed="8"/>
        <rFont val="Cambria"/>
        <family val="1"/>
      </rPr>
      <t xml:space="preserve"> betona C25/30, ugradnju dvije PVC cijevi Ø50mm dužine 1m za uvlačenje kabela  i ugradnju pripadnih temeljnih vijaka koji se isporučuju s stupom. Temelj se mora izraditi na mjestu ugradnje stupa.</t>
    </r>
  </si>
  <si>
    <t xml:space="preserve">
Tip:_________________________________
Proizvođač:___________________________
</t>
  </si>
  <si>
    <t>Godišnja GSM preplata za 8 svjetiljki</t>
  </si>
  <si>
    <t>GRAĐEVINA:            GRADNJA INFRASTRUKTURE NA PODRUČJU OBUHVATA UPU-a ZONE MJEŠOVITE NAMJENE II U ZADRU FAZA 4</t>
  </si>
  <si>
    <t xml:space="preserve">GRAĐEVINA:            GRADNJA INFRASTRUKTURE NA PODRUČJU OBUHVATA UPU-a ZONE MJEŠOVITE NAMJENE II U ZADRU FAZA 6
</t>
  </si>
  <si>
    <t xml:space="preserve">GRAĐEVINA:            GRADNJA INFRASTRUKTURE NA PODRUČJU OBUHVATA UPU-a ZONE MJEŠOVITE  NAMJENE II U ZADRU FAZA 6
</t>
  </si>
  <si>
    <t xml:space="preserve">GRAĐEVINA: GRADNJA INFRASTRUKTURE NA PODRUČJU OBUHVATA UPU-a ZONE MJEŠOVITE  NAMJENE VITRENJAK II U ZADRU - FAZA 6
</t>
  </si>
  <si>
    <t>Postava zaštitne ograde i seljenje iste po potrebi, oko rova građevine, sukladno Zakonu o zaštiti na radu (NN 71/14, 118/14, 154/14, 94/18, 96/18). Obračun po m' postavljene ograde.</t>
  </si>
  <si>
    <r>
      <t>Odvoz i zbrinjavanje viška iskopanog materijala u skladu sa Pravilnikom o građevinskom otpadu i otpadu koji sadrži azbest (NN 69/16). U jediničnu cijenu uračunati su svi eventualni troškovi zbrinjavanja. Obračun po m</t>
    </r>
    <r>
      <rPr>
        <vertAlign val="superscript"/>
        <sz val="9"/>
        <rFont val="Cambria"/>
        <family val="1"/>
      </rPr>
      <t>3</t>
    </r>
    <r>
      <rPr>
        <sz val="9"/>
        <rFont val="Cambria"/>
        <family val="1"/>
      </rPr>
      <t xml:space="preserve"> materijala u sraslom stanju.</t>
    </r>
  </si>
  <si>
    <t>Izrada otvora u AB zidu postojećeg vodovodnog okna za produžetak cjevovoda prema Ekonomsko-birotehničkoj i trgovačkoj škola Zadar. Nakon montaže cijevi, otvor je potrebno obraditi s reparaturnim mortom. U cijenu je uračunat sav potreban radi i materijal. Obračun po kompletu odrađenih radova.</t>
  </si>
  <si>
    <t>FF DN 100 mm, L=600 mm</t>
  </si>
  <si>
    <t>TT DN 100 mm</t>
  </si>
  <si>
    <t>X DN 100 mm</t>
  </si>
  <si>
    <t>Nabava, doprema i ugradnja zasuna od lijevanog željeza, kratkih sa ravnim prolazom i mekim nalijeganjem za radni tlak 10 bara, sa potrebnim materijalom za spajanje sa fazonskim komadima na prirubnicu prema HRN EN 1092-2 (brtve i vijci od nehrđajućeg čelika). Zaštita od korozije iznutra i izvana epoksidni sloj (EP-P) prema GSK smjernicama, RAL 5005. Komplet s teleskopskom ugradbenom garniturom i okruglom ljevanoželjeznom uličnom kapom prema DIN 4056 ili radnim kolom, za radni tlak 10 bara. Sav strojni i ručni rad prema uputama od prozvođača. Obračun po komadu po specifikaciji.</t>
  </si>
  <si>
    <t>EV-ZASUN DN 100 mm + kolo</t>
  </si>
  <si>
    <t>Nabava, doprema i ugradnja montažno-demontažnih komada. Isporučuju se  s prirubnicama prema HRN EN 1092-2, kompletno s brtvama i vijcima od nehrđajućeg čelika za radni tlak 10 bara. Zaštita od korozije iznutra i izvana epoksidni sloj, RAL 5005 (plavo).  Sav strojni i ručni rad prema uputama od prozvođača. Obračun po komadu prema specifikaciji.</t>
  </si>
  <si>
    <t>MDK DN 100 mm</t>
  </si>
  <si>
    <t xml:space="preserve">GRAĐEVINA:            GRADNJA INFRASTRUKTURE NA PODRUČJU OBUHVATA UPU-a ZONE MJEŠOVITE NAMJENE VITRENJAK II U ZADRU FAZA 6
</t>
  </si>
  <si>
    <t>Strojno rezanje asfalta ili betona, bez obzira na debljinu.</t>
  </si>
  <si>
    <t>Dobava i ugradnja asfalta u jednom sloju s potrebnom dokumentacijom za dokaz kvalitete ugrađenog asfalta debljine 4-6cm.</t>
  </si>
  <si>
    <r>
      <t>Obračun po m</t>
    </r>
    <r>
      <rPr>
        <vertAlign val="superscript"/>
        <sz val="9"/>
        <color indexed="8"/>
        <rFont val="Cambria"/>
        <family val="1"/>
      </rPr>
      <t>2</t>
    </r>
  </si>
  <si>
    <r>
      <t>m</t>
    </r>
    <r>
      <rPr>
        <vertAlign val="superscript"/>
        <sz val="9"/>
        <color indexed="8"/>
        <rFont val="Cambria"/>
        <family val="1"/>
      </rPr>
      <t>2</t>
    </r>
  </si>
  <si>
    <t>Godišnja GSM preplata za 3 svjetiljki</t>
  </si>
  <si>
    <t>Spajanje novoprojektiranje javne rasvjete u postojeći razvodni ormar. Uključuje sav materijal i potrebne radove za izvršenje stavke</t>
  </si>
  <si>
    <t>Dobava i ugradnja zaštitnog čepa za PEHD cijev promjera 50mm</t>
  </si>
  <si>
    <t>GRAĐEVINA:            GRADNJA INFRASTRUKTURE NA PODRUČJU OBUHVATA UPU-a ZONE MJEŠOVITE NAMJENE II U ZADRU FAZA 6</t>
  </si>
  <si>
    <t xml:space="preserve">BROJ PROJEKTA:     5399 - 1 </t>
  </si>
  <si>
    <t>GRAĐEVINA:            GRADNJA INFRASTRUKTURE NA PODRUČJU OBUHVATA UPU-a ZONE MJEŠOVITE NAMJENE II U ZADRU FAZA 3, FAZA 4 I FAZA 6</t>
  </si>
  <si>
    <t>kom</t>
  </si>
  <si>
    <t>Izrada kućnih predpriključaka na glavni cjevovod DN 80 nodularni lijev od vodovodnih cijevi od nodularnog lijeva DN 80, prosječne duljine 7 m po  predpriključku, s ugradnjom MMA komada DN 80/80, EV zasuna DN 80 komplet s teleskopskom ugradbenom garniturom i uličnom kapom, EU komada DN 80, F komada DN 80 i X komada DN 80. Stavka uključuje sav potreban rad i potreban materijal za postizanje vodonepropusnosti, uključujući zemljane radove, spoj na glavnu cijev, spojnu cijev i betonski blok na X komadu. Prosječna dubina 1,1 m. Širina kanala 0,6 m. Sitnozrnata posteljica 10 cm ispod cijevi, a 30 cm iznad tjemena cijevi. Obračun po komadu kompletno izvedenog kućnog predpriključka.</t>
  </si>
  <si>
    <t>Izrada kućnih predpriključaka na glavni cjevovod DN 100 nodularni lijev od vodovodnih cijevi od nodularnog lijeva DN 80, prosječne duljine 7 m po  predpriključku, s ugradnjom MMA komada DN 100/80, EV zasuna DN 80 komplet s teleskopskom ugradbenom garniturom i uličnom kapom, EU komada DN 80, F komada DN 80 i X komada DN 80. Stavka uključuje sav potreban rad i potreban materijal za postizanje vodonepropusnosti, uključujući zemljane radove, spoj na glavnu cijev, spojnu cijev i betonski blok na X komadu. Prosječna dubina 1,1 m. Širina kanala 0,6 m. Sitnozrnata posteljica 10 cm ispod cijevi, a 30 cm iznad tjemena cijevi. Obračun po komadu kompletno izvedenog kućnog predpriključka.</t>
  </si>
  <si>
    <t>Izrada kućnog priključka na glavni fekalni kolektor, stavka uključuje sav potreban rad i potreban materijal, uključujući zemljane radove, spoj na postojeći sustav, spojnu cijev i spoj na novoprojektirani sustav. Prosječna dužina kućnog priključka je 6 m, cijev DN 200 mm PVC SN8. Prosječna dubina 1,4 m. Širina kanala 0,6 m. Sitnozrnata posteljica 10 cm ispod cijevi, a 30 cm iznad tjemena cijevi. Cijena stavke uključuje sav potreban rad i materijal za postizanje vodonepropusnosti, te za izvršenje kompletne stavke. Obračun po komadu kompletno izvedenog kućnog priključka.</t>
  </si>
  <si>
    <t>Obračun po komadu kompletno izvedenog kućnog priključka.</t>
  </si>
  <si>
    <t>Izrada kućnog priključka na glavni fekalni kolektor, stavka uključuje sav potreban rad i potreban materijal, uključujući zemljane radove, spoj na postojeći sustav, spojnu cijev i spoj na novoprojektirani sustav. Prosječna dužina kućnog priključka je 6 m, cijev DN 200 mm PVC SN8. Prosječna dubina 1,4 m. Širina kanala 0,6 m. Sitnozrnata posteljica 10 cm ispod cijevi, a 30 cm iznad tjemena cijevi. Cijena stavke uključuje sav potreban rad i materijal za postizanje vodonepropusnosti, te za izvršenje kompletne stavke. .</t>
  </si>
  <si>
    <t xml:space="preserve">Pripremni radovi </t>
  </si>
  <si>
    <t xml:space="preserve">Zemljani radovi </t>
  </si>
  <si>
    <t xml:space="preserve">Betonski radovi </t>
  </si>
  <si>
    <t xml:space="preserve">Nosivi slojevi kolničke konstrukcije </t>
  </si>
  <si>
    <t xml:space="preserve">Asfaltni kolnički zastor </t>
  </si>
  <si>
    <t xml:space="preserve">Oprema ceste </t>
  </si>
  <si>
    <t>UKUPNO (bez PDV-a):</t>
  </si>
  <si>
    <t>PRIPREMNI RADOVI - Ukupno:</t>
  </si>
  <si>
    <t>ZEMLJANI RADOVI - Ukupno:</t>
  </si>
  <si>
    <t>BETONSKI RADOVI - Ukupno:</t>
  </si>
  <si>
    <t>NOSIVI SLOJEVI K.K. - Ukupno:</t>
  </si>
  <si>
    <t>ASFALTNI KOLNIČKI ZASTOR - Ukupno:</t>
  </si>
  <si>
    <t>OPREMA CESTE - Ukupno:</t>
  </si>
  <si>
    <t>UKUPNO:</t>
  </si>
  <si>
    <t>PROMETNICA - ukupno:</t>
  </si>
  <si>
    <t>FEKALNA ODVODNJA - ukupno:</t>
  </si>
  <si>
    <t>OBORINSKA ODVODNJA - ukupno:</t>
  </si>
  <si>
    <t>VODOVOD - ukupno:</t>
  </si>
  <si>
    <t>JAVNA RASVJETA - ukupno:</t>
  </si>
  <si>
    <t>DTK KANALIZACIJA - ukupno:</t>
  </si>
  <si>
    <t>Pripremni radovi - ukupno:</t>
  </si>
  <si>
    <t>Zemljani radovi - ukupno:</t>
  </si>
  <si>
    <t>Betonski radovi - ukupno:</t>
  </si>
  <si>
    <t>Nosivi slojevi kolničke konstrukcije - ukupno:</t>
  </si>
  <si>
    <t>Asfaltni kolnički zastor - ukupno:</t>
  </si>
  <si>
    <t>Oprema ceste - ukupno:</t>
  </si>
  <si>
    <t>FAZA 3 - ukupno:</t>
  </si>
  <si>
    <t>FAZA 4 - ukupno:</t>
  </si>
  <si>
    <t>FAZA 6- ukupno:</t>
  </si>
  <si>
    <t>UKUPNO PDV:</t>
  </si>
  <si>
    <t>UKUPNO (sa PDV-om):</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</si>
</sst>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0\ &quot;kn&quot;"/>
    <numFmt numFmtId="183" formatCode="#,##0.00\ _k_n"/>
    <numFmt numFmtId="184" formatCode="#,##0.0"/>
    <numFmt numFmtId="185" formatCode="#,##0.000"/>
    <numFmt numFmtId="186" formatCode="#.#"/>
    <numFmt numFmtId="187" formatCode="#"/>
    <numFmt numFmtId="188" formatCode="#.0"/>
    <numFmt numFmtId="189" formatCode="#.00"/>
    <numFmt numFmtId="190" formatCode="#,##0.00&quot; kn&quot;"/>
    <numFmt numFmtId="191" formatCode="&quot;Da&quot;;&quot;Da&quot;;&quot;Ne&quot;"/>
    <numFmt numFmtId="192" formatCode="&quot;True&quot;;&quot;True&quot;;&quot;False&quot;"/>
    <numFmt numFmtId="193" formatCode="&quot;Uključeno&quot;;&quot;Uključeno&quot;;&quot;Isključeno&quot;"/>
    <numFmt numFmtId="194" formatCode="[$¥€-2]\ #,##0.00_);[Red]\([$€-2]\ #,##0.00\)"/>
  </numFmts>
  <fonts count="59">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sz val="9"/>
      <name val="Microsoft Sans Serif"/>
      <family val="2"/>
    </font>
    <font>
      <b/>
      <sz val="9"/>
      <name val="Microsoft Sans Serif"/>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8"/>
      <name val="MS Sans Serif"/>
      <family val="2"/>
    </font>
    <font>
      <u val="single"/>
      <sz val="10"/>
      <color indexed="12"/>
      <name val="MS Sans Serif"/>
      <family val="2"/>
    </font>
    <font>
      <sz val="10"/>
      <name val="Arial"/>
      <family val="2"/>
    </font>
    <font>
      <sz val="10"/>
      <name val="Arial CE"/>
      <family val="0"/>
    </font>
    <font>
      <sz val="9"/>
      <name val="Cambria"/>
      <family val="1"/>
    </font>
    <font>
      <vertAlign val="superscript"/>
      <sz val="9"/>
      <name val="Cambria"/>
      <family val="1"/>
    </font>
    <font>
      <sz val="9"/>
      <color indexed="8"/>
      <name val="Cambria"/>
      <family val="1"/>
    </font>
    <font>
      <sz val="11"/>
      <name val="Times New Roman CE"/>
      <family val="1"/>
    </font>
    <font>
      <vertAlign val="superscript"/>
      <sz val="9"/>
      <color indexed="8"/>
      <name val="Cambria"/>
      <family val="1"/>
    </font>
    <font>
      <i/>
      <sz val="9"/>
      <name val="Cambria"/>
      <family val="1"/>
    </font>
    <font>
      <sz val="10"/>
      <name val="Cambria"/>
      <family val="1"/>
    </font>
    <font>
      <sz val="10"/>
      <color indexed="8"/>
      <name val="Cambria"/>
      <family val="1"/>
    </font>
    <font>
      <sz val="9"/>
      <color indexed="10"/>
      <name val="Cambria"/>
      <family val="1"/>
    </font>
    <font>
      <b/>
      <sz val="9"/>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Cambria"/>
      <family val="1"/>
    </font>
    <font>
      <sz val="9"/>
      <color theme="1"/>
      <name val="Cambria"/>
      <family val="1"/>
    </font>
    <font>
      <sz val="10"/>
      <color theme="1"/>
      <name val="Cambria"/>
      <family val="1"/>
    </font>
    <font>
      <sz val="9"/>
      <color rgb="FFFF0000"/>
      <name val="Cambria"/>
      <family val="1"/>
    </font>
    <font>
      <b/>
      <sz val="9"/>
      <color rgb="FF000000"/>
      <name val="Cambria"/>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rgb="FFC00000"/>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color indexed="63"/>
      </left>
      <right>
        <color indexed="63"/>
      </right>
      <top>
        <color indexed="63"/>
      </top>
      <bottom style="double"/>
    </border>
    <border>
      <left style="double"/>
      <right>
        <color indexed="63"/>
      </right>
      <top style="double"/>
      <bottom style="double"/>
    </border>
    <border>
      <left style="thin"/>
      <right style="thin"/>
      <top style="double"/>
      <bottom style="double"/>
    </border>
    <border>
      <left>
        <color indexed="63"/>
      </left>
      <right>
        <color indexed="63"/>
      </right>
      <top style="double"/>
      <bottom style="double"/>
    </border>
    <border>
      <left style="thin"/>
      <right>
        <color indexed="63"/>
      </right>
      <top style="double"/>
      <bottom style="double"/>
    </border>
    <border>
      <left style="thin"/>
      <right style="double"/>
      <top style="double"/>
      <bottom style="double"/>
    </border>
    <border>
      <left>
        <color indexed="63"/>
      </left>
      <right>
        <color indexed="63"/>
      </right>
      <top style="double"/>
      <bottom>
        <color indexed="63"/>
      </bottom>
    </border>
    <border>
      <left style="double"/>
      <right style="thin"/>
      <top style="double"/>
      <bottom style="double"/>
    </border>
    <border>
      <left style="double"/>
      <right>
        <color indexed="63"/>
      </right>
      <top>
        <color indexed="63"/>
      </top>
      <bottom>
        <color indexed="63"/>
      </bottom>
    </border>
  </borders>
  <cellStyleXfs count="1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8" fillId="34" borderId="0" applyNumberFormat="0" applyBorder="0" applyAlignment="0" applyProtection="0"/>
    <xf numFmtId="0" fontId="39" fillId="35" borderId="0" applyNumberFormat="0" applyBorder="0" applyAlignment="0" applyProtection="0"/>
    <xf numFmtId="0" fontId="0" fillId="10" borderId="1" applyNumberFormat="0" applyFont="0" applyAlignment="0" applyProtection="0"/>
    <xf numFmtId="0" fontId="0" fillId="10" borderId="1" applyNumberFormat="0" applyFont="0" applyAlignment="0" applyProtection="0"/>
    <xf numFmtId="0" fontId="40" fillId="36" borderId="2" applyNumberFormat="0" applyAlignment="0" applyProtection="0"/>
    <xf numFmtId="0" fontId="41" fillId="37" borderId="3"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40" fontId="0" fillId="0" borderId="0" applyFill="0" applyBorder="0" applyAlignment="0" applyProtection="0"/>
    <xf numFmtId="43" fontId="25" fillId="0" borderId="0" applyFon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9" fillId="12" borderId="0" applyNumberFormat="0" applyBorder="0" applyAlignment="0" applyProtection="0"/>
    <xf numFmtId="0" fontId="9" fillId="12" borderId="0" applyNumberFormat="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8"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24" fillId="0" borderId="0" applyNumberFormat="0" applyFill="0" applyBorder="0" applyAlignment="0" applyProtection="0"/>
    <xf numFmtId="0" fontId="47" fillId="39" borderId="2" applyNumberFormat="0" applyAlignment="0" applyProtection="0"/>
    <xf numFmtId="0" fontId="8" fillId="40" borderId="0" applyNumberFormat="0" applyBorder="0" applyAlignment="0" applyProtection="0"/>
    <xf numFmtId="0" fontId="8" fillId="40"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10" fillId="44" borderId="7" applyNumberFormat="0" applyAlignment="0" applyProtection="0"/>
    <xf numFmtId="0" fontId="10" fillId="44" borderId="7" applyNumberFormat="0" applyAlignment="0" applyProtection="0"/>
    <xf numFmtId="0" fontId="11" fillId="44" borderId="8" applyNumberFormat="0" applyAlignment="0" applyProtection="0"/>
    <xf numFmtId="0" fontId="11" fillId="44" borderId="8" applyNumberFormat="0" applyAlignment="0" applyProtection="0"/>
    <xf numFmtId="0" fontId="48" fillId="0" borderId="9" applyNumberFormat="0" applyFill="0" applyAlignment="0" applyProtection="0"/>
    <xf numFmtId="0" fontId="12" fillId="45" borderId="0" applyNumberFormat="0" applyBorder="0" applyAlignment="0" applyProtection="0"/>
    <xf numFmtId="0" fontId="12" fillId="45" borderId="0" applyNumberFormat="0" applyBorder="0" applyAlignment="0" applyProtection="0"/>
    <xf numFmtId="0" fontId="14" fillId="0" borderId="10"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9" fillId="4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7" fillId="0" borderId="0">
      <alignment/>
      <protection/>
    </xf>
    <xf numFmtId="0" fontId="25" fillId="0" borderId="0">
      <alignment/>
      <protection/>
    </xf>
    <xf numFmtId="0" fontId="25" fillId="0" borderId="0">
      <alignment/>
      <protection/>
    </xf>
    <xf numFmtId="0" fontId="37" fillId="0" borderId="0">
      <alignment/>
      <protection/>
    </xf>
    <xf numFmtId="0" fontId="37" fillId="0" borderId="0">
      <alignment/>
      <protection/>
    </xf>
    <xf numFmtId="0" fontId="25" fillId="0" borderId="0">
      <alignment/>
      <protection/>
    </xf>
    <xf numFmtId="0" fontId="25" fillId="0" borderId="0">
      <alignment/>
      <protection/>
    </xf>
    <xf numFmtId="0" fontId="30" fillId="0" borderId="0">
      <alignment horizontal="left" vertical="top" wrapText="1"/>
      <protection/>
    </xf>
    <xf numFmtId="0" fontId="26" fillId="0" borderId="0">
      <alignment/>
      <protection/>
    </xf>
    <xf numFmtId="0" fontId="25" fillId="0" borderId="0">
      <alignment/>
      <protection/>
    </xf>
    <xf numFmtId="0" fontId="37" fillId="0" borderId="0">
      <alignment/>
      <protection/>
    </xf>
    <xf numFmtId="0" fontId="0" fillId="47" borderId="13" applyNumberFormat="0" applyFont="0" applyAlignment="0" applyProtection="0"/>
    <xf numFmtId="0" fontId="0" fillId="0" borderId="0">
      <alignment/>
      <protection/>
    </xf>
    <xf numFmtId="0" fontId="25" fillId="0" borderId="0">
      <alignment/>
      <protection/>
    </xf>
    <xf numFmtId="0" fontId="0" fillId="0" borderId="0">
      <alignment/>
      <protection/>
    </xf>
    <xf numFmtId="0" fontId="50" fillId="36" borderId="14" applyNumberFormat="0" applyAlignment="0" applyProtection="0"/>
    <xf numFmtId="9" fontId="0" fillId="0" borderId="0" applyFont="0" applyFill="0" applyBorder="0" applyAlignment="0" applyProtection="0"/>
    <xf numFmtId="0" fontId="18" fillId="0" borderId="15" applyNumberFormat="0" applyFill="0" applyAlignment="0" applyProtection="0"/>
    <xf numFmtId="0" fontId="18" fillId="0" borderId="15" applyNumberFormat="0" applyFill="0" applyAlignment="0" applyProtection="0"/>
    <xf numFmtId="0" fontId="19" fillId="48" borderId="16" applyNumberFormat="0" applyAlignment="0" applyProtection="0"/>
    <xf numFmtId="0" fontId="19" fillId="48" borderId="16"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2" fillId="19" borderId="8" applyNumberFormat="0" applyAlignment="0" applyProtection="0"/>
    <xf numFmtId="0" fontId="22" fillId="19" borderId="8" applyNumberFormat="0" applyAlignment="0" applyProtection="0"/>
    <xf numFmtId="0" fontId="53" fillId="0" borderId="0" applyNumberFormat="0" applyFill="0" applyBorder="0" applyAlignment="0" applyProtection="0"/>
    <xf numFmtId="40" fontId="0" fillId="0" borderId="0" applyFont="0" applyFill="0" applyBorder="0" applyAlignment="0" applyProtection="0"/>
    <xf numFmtId="40" fontId="0" fillId="0" borderId="0" applyFont="0" applyFill="0" applyBorder="0" applyAlignment="0" applyProtection="0"/>
  </cellStyleXfs>
  <cellXfs count="499">
    <xf numFmtId="0" fontId="0" fillId="0" borderId="0" xfId="0" applyAlignment="1">
      <alignment/>
    </xf>
    <xf numFmtId="0" fontId="0" fillId="0" borderId="0" xfId="0" applyAlignment="1">
      <alignment horizontal="right"/>
    </xf>
    <xf numFmtId="0" fontId="6" fillId="49" borderId="0" xfId="0" applyFont="1" applyFill="1" applyBorder="1" applyAlignment="1">
      <alignment horizontal="justify" vertical="top"/>
    </xf>
    <xf numFmtId="0" fontId="5" fillId="49" borderId="0" xfId="0" applyFont="1" applyFill="1" applyBorder="1" applyAlignment="1">
      <alignment horizontal="center" vertical="top"/>
    </xf>
    <xf numFmtId="0" fontId="27" fillId="49" borderId="0" xfId="0" applyFont="1" applyFill="1" applyBorder="1" applyAlignment="1">
      <alignment horizontal="justify" vertical="top"/>
    </xf>
    <xf numFmtId="4" fontId="27" fillId="49" borderId="0" xfId="0" applyNumberFormat="1" applyFont="1" applyFill="1" applyBorder="1" applyAlignment="1">
      <alignment horizontal="center" vertical="top"/>
    </xf>
    <xf numFmtId="0" fontId="27" fillId="49" borderId="0" xfId="0" applyFont="1" applyFill="1" applyBorder="1" applyAlignment="1">
      <alignment horizontal="justify" vertical="top" wrapText="1"/>
    </xf>
    <xf numFmtId="0" fontId="27" fillId="49" borderId="19" xfId="0" applyFont="1" applyFill="1" applyBorder="1" applyAlignment="1">
      <alignment horizontal="justify" vertical="top"/>
    </xf>
    <xf numFmtId="0" fontId="27" fillId="0" borderId="20" xfId="0" applyFont="1" applyFill="1" applyBorder="1" applyAlignment="1">
      <alignment horizontal="center" vertical="top"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wrapText="1"/>
    </xf>
    <xf numFmtId="181" fontId="27" fillId="0" borderId="23" xfId="0" applyNumberFormat="1" applyFont="1" applyFill="1" applyBorder="1" applyAlignment="1">
      <alignment horizontal="center" vertical="center" wrapText="1"/>
    </xf>
    <xf numFmtId="181" fontId="27" fillId="0" borderId="23" xfId="0" applyNumberFormat="1" applyFont="1" applyFill="1" applyBorder="1" applyAlignment="1">
      <alignment horizontal="center" wrapText="1"/>
    </xf>
    <xf numFmtId="181" fontId="27" fillId="0" borderId="24" xfId="0" applyNumberFormat="1" applyFont="1" applyFill="1" applyBorder="1" applyAlignment="1">
      <alignment horizontal="center" vertical="center" wrapText="1"/>
    </xf>
    <xf numFmtId="0" fontId="27" fillId="0" borderId="0" xfId="130" applyFont="1" applyFill="1" applyBorder="1" applyAlignment="1" applyProtection="1">
      <alignment horizontal="justify" vertical="top" wrapText="1"/>
      <protection/>
    </xf>
    <xf numFmtId="0" fontId="27" fillId="0" borderId="0" xfId="130" applyFont="1" applyFill="1" applyBorder="1" applyAlignment="1" applyProtection="1">
      <alignment horizontal="justify" wrapText="1"/>
      <protection/>
    </xf>
    <xf numFmtId="40" fontId="5" fillId="49" borderId="0" xfId="161" applyFont="1" applyFill="1" applyBorder="1" applyAlignment="1">
      <alignment horizontal="center" vertical="top" wrapText="1"/>
    </xf>
    <xf numFmtId="0" fontId="5" fillId="49" borderId="0" xfId="0" applyFont="1" applyFill="1" applyBorder="1" applyAlignment="1">
      <alignment horizontal="center" vertical="top" wrapText="1"/>
    </xf>
    <xf numFmtId="0" fontId="0" fillId="0" borderId="0" xfId="0" applyBorder="1" applyAlignment="1">
      <alignment/>
    </xf>
    <xf numFmtId="49" fontId="27" fillId="0" borderId="0" xfId="0" applyNumberFormat="1" applyFont="1" applyFill="1" applyAlignment="1">
      <alignment horizontal="center" vertical="top" wrapText="1"/>
    </xf>
    <xf numFmtId="0" fontId="27" fillId="0" borderId="0" xfId="0" applyFont="1" applyFill="1" applyAlignment="1">
      <alignment horizontal="center" vertical="center"/>
    </xf>
    <xf numFmtId="4" fontId="27" fillId="0" borderId="0" xfId="0" applyNumberFormat="1" applyFont="1" applyFill="1" applyAlignment="1">
      <alignment horizontal="center" vertical="center"/>
    </xf>
    <xf numFmtId="0" fontId="27" fillId="0" borderId="0" xfId="0" applyFont="1" applyBorder="1" applyAlignment="1">
      <alignment horizontal="justify"/>
    </xf>
    <xf numFmtId="2" fontId="27" fillId="0" borderId="0" xfId="0" applyNumberFormat="1" applyFont="1" applyFill="1" applyAlignment="1">
      <alignment horizontal="center" vertical="center"/>
    </xf>
    <xf numFmtId="0" fontId="27" fillId="49" borderId="0" xfId="0" applyFont="1" applyFill="1" applyBorder="1" applyAlignment="1">
      <alignment horizontal="center"/>
    </xf>
    <xf numFmtId="4" fontId="27" fillId="49" borderId="0" xfId="80" applyNumberFormat="1" applyFont="1" applyFill="1" applyBorder="1" applyAlignment="1" applyProtection="1">
      <alignment horizontal="center"/>
      <protection locked="0"/>
    </xf>
    <xf numFmtId="4" fontId="27" fillId="49" borderId="0" xfId="0" applyNumberFormat="1" applyFont="1" applyFill="1" applyBorder="1" applyAlignment="1">
      <alignment horizontal="center"/>
    </xf>
    <xf numFmtId="0" fontId="27" fillId="49" borderId="19" xfId="0" applyFont="1" applyFill="1" applyBorder="1" applyAlignment="1">
      <alignment horizontal="center"/>
    </xf>
    <xf numFmtId="4" fontId="27" fillId="0" borderId="0" xfId="80" applyNumberFormat="1" applyFont="1" applyFill="1" applyBorder="1" applyAlignment="1" applyProtection="1">
      <alignment horizontal="center"/>
      <protection/>
    </xf>
    <xf numFmtId="4" fontId="27" fillId="0" borderId="0" xfId="80" applyNumberFormat="1" applyFont="1" applyFill="1" applyBorder="1" applyAlignment="1" applyProtection="1">
      <alignment horizontal="center" vertical="center"/>
      <protection/>
    </xf>
    <xf numFmtId="40" fontId="27" fillId="49" borderId="0" xfId="161" applyFont="1" applyFill="1" applyBorder="1" applyAlignment="1">
      <alignment horizontal="center" vertical="top"/>
    </xf>
    <xf numFmtId="0" fontId="27" fillId="0" borderId="0" xfId="0" applyFont="1" applyFill="1" applyAlignment="1">
      <alignment horizontal="justify" vertical="top"/>
    </xf>
    <xf numFmtId="0" fontId="0" fillId="49" borderId="0" xfId="0" applyFill="1" applyAlignment="1">
      <alignment/>
    </xf>
    <xf numFmtId="40" fontId="27" fillId="49" borderId="19" xfId="161" applyFont="1" applyFill="1" applyBorder="1" applyAlignment="1">
      <alignment horizontal="center" vertical="top"/>
    </xf>
    <xf numFmtId="4" fontId="27" fillId="49" borderId="19" xfId="0" applyNumberFormat="1" applyFont="1" applyFill="1" applyBorder="1" applyAlignment="1">
      <alignment horizontal="center" vertical="top"/>
    </xf>
    <xf numFmtId="0" fontId="27" fillId="49" borderId="0" xfId="0" applyFont="1" applyFill="1" applyBorder="1" applyAlignment="1" applyProtection="1">
      <alignment horizontal="center"/>
      <protection/>
    </xf>
    <xf numFmtId="4" fontId="27" fillId="49" borderId="0" xfId="0" applyNumberFormat="1" applyFont="1" applyFill="1" applyBorder="1" applyAlignment="1" applyProtection="1">
      <alignment horizontal="center"/>
      <protection/>
    </xf>
    <xf numFmtId="4" fontId="27" fillId="49" borderId="19" xfId="0" applyNumberFormat="1" applyFont="1" applyFill="1" applyBorder="1" applyAlignment="1" applyProtection="1">
      <alignment horizontal="center"/>
      <protection/>
    </xf>
    <xf numFmtId="0" fontId="27" fillId="49" borderId="19" xfId="0" applyFont="1" applyFill="1" applyBorder="1" applyAlignment="1" applyProtection="1">
      <alignment horizontal="center"/>
      <protection/>
    </xf>
    <xf numFmtId="40" fontId="27" fillId="49" borderId="0" xfId="80" applyFont="1" applyFill="1" applyBorder="1" applyAlignment="1" applyProtection="1">
      <alignment horizontal="center"/>
      <protection/>
    </xf>
    <xf numFmtId="4" fontId="27" fillId="0" borderId="0" xfId="0" applyNumberFormat="1" applyFont="1" applyFill="1" applyBorder="1" applyAlignment="1" applyProtection="1">
      <alignment horizontal="center"/>
      <protection/>
    </xf>
    <xf numFmtId="49" fontId="27" fillId="0" borderId="0" xfId="0" applyNumberFormat="1" applyFont="1" applyFill="1" applyAlignment="1" applyProtection="1">
      <alignment horizontal="center" vertical="top" wrapText="1"/>
      <protection/>
    </xf>
    <xf numFmtId="4" fontId="27" fillId="0" borderId="0" xfId="0" applyNumberFormat="1" applyFont="1" applyFill="1" applyAlignment="1" applyProtection="1">
      <alignment horizontal="center" vertical="center"/>
      <protection/>
    </xf>
    <xf numFmtId="0" fontId="27" fillId="0" borderId="0" xfId="0" applyFont="1" applyFill="1" applyAlignment="1" applyProtection="1">
      <alignment horizontal="justify" vertical="top"/>
      <protection/>
    </xf>
    <xf numFmtId="0" fontId="27" fillId="0" borderId="0" xfId="0" applyFont="1" applyFill="1" applyAlignment="1" applyProtection="1">
      <alignment horizontal="center" vertical="center"/>
      <protection/>
    </xf>
    <xf numFmtId="2" fontId="27" fillId="0" borderId="0" xfId="0" applyNumberFormat="1" applyFont="1" applyFill="1" applyAlignment="1" applyProtection="1">
      <alignment horizontal="center" vertical="center"/>
      <protection/>
    </xf>
    <xf numFmtId="0" fontId="27" fillId="49" borderId="0" xfId="0" applyFont="1" applyFill="1" applyBorder="1" applyAlignment="1" applyProtection="1">
      <alignment horizontal="center" vertical="top" wrapText="1"/>
      <protection/>
    </xf>
    <xf numFmtId="0" fontId="0" fillId="49" borderId="0" xfId="0" applyFill="1" applyAlignment="1" applyProtection="1">
      <alignment/>
      <protection/>
    </xf>
    <xf numFmtId="0" fontId="0" fillId="0" borderId="0" xfId="0" applyBorder="1" applyAlignment="1">
      <alignment horizontal="center"/>
    </xf>
    <xf numFmtId="0" fontId="0" fillId="0" borderId="0" xfId="0" applyAlignment="1">
      <alignment horizontal="center"/>
    </xf>
    <xf numFmtId="0" fontId="27" fillId="49" borderId="0" xfId="0" applyFont="1" applyFill="1" applyBorder="1" applyAlignment="1" applyProtection="1">
      <alignment horizontal="center" vertical="top"/>
      <protection/>
    </xf>
    <xf numFmtId="4" fontId="27" fillId="0" borderId="0" xfId="0" applyNumberFormat="1" applyFont="1" applyFill="1" applyAlignment="1" applyProtection="1">
      <alignment horizontal="center"/>
      <protection/>
    </xf>
    <xf numFmtId="0" fontId="27" fillId="0" borderId="0" xfId="0" applyFont="1" applyBorder="1" applyAlignment="1" applyProtection="1">
      <alignment horizontal="justify"/>
      <protection/>
    </xf>
    <xf numFmtId="0" fontId="27" fillId="0" borderId="0" xfId="0" applyFont="1" applyFill="1" applyBorder="1" applyAlignment="1" applyProtection="1">
      <alignment horizontal="justify"/>
      <protection/>
    </xf>
    <xf numFmtId="0" fontId="27" fillId="0" borderId="0" xfId="0" applyFont="1" applyFill="1" applyAlignment="1" applyProtection="1">
      <alignment horizontal="justify" vertical="top"/>
      <protection/>
    </xf>
    <xf numFmtId="0" fontId="27" fillId="0" borderId="0" xfId="0" applyFont="1" applyFill="1" applyAlignment="1" applyProtection="1">
      <alignment horizontal="center"/>
      <protection/>
    </xf>
    <xf numFmtId="49" fontId="27" fillId="0" borderId="0" xfId="0" applyNumberFormat="1" applyFont="1" applyFill="1" applyAlignment="1" applyProtection="1">
      <alignment vertical="top" wrapText="1"/>
      <protection/>
    </xf>
    <xf numFmtId="0" fontId="27" fillId="0" borderId="0" xfId="0" applyFont="1" applyFill="1" applyAlignment="1" applyProtection="1">
      <alignment horizontal="justify" vertical="top" wrapText="1"/>
      <protection/>
    </xf>
    <xf numFmtId="0" fontId="27" fillId="0" borderId="0" xfId="0" applyFont="1" applyFill="1" applyAlignment="1" applyProtection="1">
      <alignment horizontal="center" wrapText="1"/>
      <protection/>
    </xf>
    <xf numFmtId="4" fontId="27" fillId="0" borderId="0" xfId="0" applyNumberFormat="1" applyFont="1" applyFill="1" applyAlignment="1" applyProtection="1">
      <alignment horizontal="center" wrapText="1"/>
      <protection/>
    </xf>
    <xf numFmtId="49" fontId="27" fillId="0" borderId="0" xfId="0" applyNumberFormat="1" applyFont="1" applyFill="1" applyAlignment="1" applyProtection="1">
      <alignment vertical="top"/>
      <protection/>
    </xf>
    <xf numFmtId="4" fontId="27" fillId="0" borderId="0" xfId="0" applyNumberFormat="1" applyFont="1" applyBorder="1" applyAlignment="1" applyProtection="1">
      <alignment horizontal="justify"/>
      <protection/>
    </xf>
    <xf numFmtId="0" fontId="27" fillId="49" borderId="0" xfId="0" applyFont="1" applyFill="1" applyBorder="1" applyAlignment="1" applyProtection="1">
      <alignment horizontal="justify" vertical="top"/>
      <protection/>
    </xf>
    <xf numFmtId="0" fontId="27" fillId="49" borderId="0" xfId="0" applyFont="1" applyFill="1" applyBorder="1" applyAlignment="1" applyProtection="1">
      <alignment horizontal="left" vertical="top"/>
      <protection/>
    </xf>
    <xf numFmtId="4" fontId="27" fillId="49" borderId="0" xfId="0" applyNumberFormat="1" applyFont="1" applyFill="1" applyBorder="1" applyAlignment="1" applyProtection="1">
      <alignment horizontal="center" vertical="top"/>
      <protection/>
    </xf>
    <xf numFmtId="4" fontId="27" fillId="49" borderId="0" xfId="80" applyNumberFormat="1" applyFont="1" applyFill="1" applyBorder="1" applyAlignment="1" applyProtection="1">
      <alignment horizontal="center" vertical="top" wrapText="1"/>
      <protection/>
    </xf>
    <xf numFmtId="4" fontId="27" fillId="49" borderId="0" xfId="0" applyNumberFormat="1" applyFont="1" applyFill="1" applyBorder="1" applyAlignment="1" applyProtection="1">
      <alignment horizontal="center" vertical="top" wrapText="1"/>
      <protection/>
    </xf>
    <xf numFmtId="0" fontId="27" fillId="0" borderId="20" xfId="0" applyFont="1" applyFill="1" applyBorder="1" applyAlignment="1" applyProtection="1">
      <alignment horizontal="center" vertical="top" wrapText="1"/>
      <protection/>
    </xf>
    <xf numFmtId="0" fontId="27" fillId="0" borderId="21"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wrapText="1"/>
      <protection/>
    </xf>
    <xf numFmtId="181" fontId="27" fillId="0" borderId="23" xfId="0" applyNumberFormat="1" applyFont="1" applyFill="1" applyBorder="1" applyAlignment="1" applyProtection="1">
      <alignment horizontal="center" vertical="center" wrapText="1"/>
      <protection/>
    </xf>
    <xf numFmtId="181" fontId="27" fillId="0" borderId="23" xfId="0" applyNumberFormat="1" applyFont="1" applyFill="1" applyBorder="1" applyAlignment="1" applyProtection="1">
      <alignment horizontal="center" wrapText="1"/>
      <protection/>
    </xf>
    <xf numFmtId="181" fontId="27" fillId="0" borderId="24" xfId="0" applyNumberFormat="1" applyFont="1" applyFill="1" applyBorder="1" applyAlignment="1" applyProtection="1">
      <alignment horizontal="center" vertical="center" wrapText="1"/>
      <protection/>
    </xf>
    <xf numFmtId="16" fontId="27" fillId="49" borderId="0" xfId="0" applyNumberFormat="1" applyFont="1" applyFill="1" applyBorder="1" applyAlignment="1" applyProtection="1">
      <alignment horizontal="justify" vertical="top"/>
      <protection/>
    </xf>
    <xf numFmtId="0" fontId="27" fillId="49" borderId="0" xfId="0" applyFont="1" applyFill="1" applyBorder="1" applyAlignment="1" applyProtection="1">
      <alignment horizontal="left" vertical="top" wrapText="1"/>
      <protection/>
    </xf>
    <xf numFmtId="4" fontId="27" fillId="49" borderId="0" xfId="80" applyNumberFormat="1" applyFont="1" applyFill="1" applyBorder="1" applyAlignment="1" applyProtection="1">
      <alignment horizontal="center"/>
      <protection/>
    </xf>
    <xf numFmtId="0" fontId="27" fillId="49" borderId="0" xfId="0" applyFont="1" applyFill="1" applyBorder="1" applyAlignment="1" applyProtection="1">
      <alignment horizontal="justify"/>
      <protection/>
    </xf>
    <xf numFmtId="0" fontId="27" fillId="0" borderId="0" xfId="0" applyFont="1" applyFill="1" applyBorder="1" applyAlignment="1" applyProtection="1">
      <alignment horizontal="center" vertical="center" wrapText="1"/>
      <protection/>
    </xf>
    <xf numFmtId="16" fontId="27" fillId="49" borderId="0" xfId="0" applyNumberFormat="1" applyFont="1" applyFill="1" applyBorder="1" applyAlignment="1" applyProtection="1">
      <alignment horizontal="left" vertical="top"/>
      <protection/>
    </xf>
    <xf numFmtId="0" fontId="27" fillId="49" borderId="0" xfId="0" applyFont="1" applyFill="1" applyBorder="1" applyAlignment="1" applyProtection="1">
      <alignment horizontal="center" vertical="justify" wrapText="1"/>
      <protection/>
    </xf>
    <xf numFmtId="3" fontId="27" fillId="49" borderId="0" xfId="80" applyNumberFormat="1" applyFont="1" applyFill="1" applyBorder="1" applyAlignment="1" applyProtection="1">
      <alignment horizontal="center"/>
      <protection/>
    </xf>
    <xf numFmtId="4" fontId="27" fillId="49" borderId="0" xfId="0" applyNumberFormat="1" applyFont="1" applyFill="1" applyBorder="1" applyAlignment="1" applyProtection="1">
      <alignment horizontal="justify"/>
      <protection/>
    </xf>
    <xf numFmtId="0" fontId="27" fillId="0" borderId="0" xfId="0" applyFont="1" applyBorder="1" applyAlignment="1" applyProtection="1">
      <alignment/>
      <protection/>
    </xf>
    <xf numFmtId="180" fontId="27" fillId="49" borderId="0" xfId="80" applyNumberFormat="1" applyFont="1" applyFill="1" applyBorder="1" applyAlignment="1" applyProtection="1">
      <alignment horizontal="center"/>
      <protection/>
    </xf>
    <xf numFmtId="0" fontId="54" fillId="0" borderId="0" xfId="0" applyFont="1" applyBorder="1" applyAlignment="1" applyProtection="1">
      <alignment/>
      <protection/>
    </xf>
    <xf numFmtId="0" fontId="27" fillId="0" borderId="0" xfId="0" applyFont="1" applyBorder="1" applyAlignment="1" applyProtection="1">
      <alignment horizontal="center"/>
      <protection/>
    </xf>
    <xf numFmtId="16" fontId="27" fillId="0" borderId="0" xfId="0" applyNumberFormat="1" applyFont="1" applyFill="1" applyBorder="1" applyAlignment="1" applyProtection="1">
      <alignment horizontal="justify" vertical="top"/>
      <protection/>
    </xf>
    <xf numFmtId="0" fontId="27" fillId="0" borderId="0" xfId="0" applyFont="1" applyFill="1" applyBorder="1" applyAlignment="1" applyProtection="1">
      <alignment horizontal="center"/>
      <protection/>
    </xf>
    <xf numFmtId="16" fontId="27" fillId="0" borderId="0" xfId="0" applyNumberFormat="1" applyFont="1" applyFill="1" applyBorder="1" applyAlignment="1" applyProtection="1">
      <alignment horizontal="justify" vertical="center"/>
      <protection/>
    </xf>
    <xf numFmtId="0" fontId="27" fillId="0" borderId="0" xfId="0" applyFont="1" applyFill="1" applyBorder="1" applyAlignment="1" applyProtection="1">
      <alignment horizontal="center" vertical="center" wrapText="1"/>
      <protection/>
    </xf>
    <xf numFmtId="3" fontId="27" fillId="0" borderId="0" xfId="80" applyNumberFormat="1" applyFont="1" applyFill="1" applyBorder="1" applyAlignment="1" applyProtection="1">
      <alignment horizontal="center" vertical="center"/>
      <protection/>
    </xf>
    <xf numFmtId="4" fontId="27" fillId="0" borderId="0" xfId="0" applyNumberFormat="1" applyFont="1" applyFill="1" applyBorder="1" applyAlignment="1" applyProtection="1">
      <alignment horizontal="center" vertical="center"/>
      <protection/>
    </xf>
    <xf numFmtId="0" fontId="27" fillId="49" borderId="19" xfId="0" applyFont="1" applyFill="1" applyBorder="1" applyAlignment="1" applyProtection="1">
      <alignment horizontal="justify" vertical="top"/>
      <protection/>
    </xf>
    <xf numFmtId="4" fontId="27" fillId="49" borderId="19" xfId="80" applyNumberFormat="1" applyFont="1" applyFill="1" applyBorder="1" applyAlignment="1" applyProtection="1">
      <alignment horizontal="center"/>
      <protection/>
    </xf>
    <xf numFmtId="0" fontId="27" fillId="49" borderId="0" xfId="0" applyFont="1" applyFill="1" applyBorder="1" applyAlignment="1" applyProtection="1">
      <alignment horizontal="left" vertical="top" wrapText="1" readingOrder="1"/>
      <protection/>
    </xf>
    <xf numFmtId="0" fontId="54" fillId="0" borderId="0" xfId="0" applyFont="1" applyBorder="1" applyAlignment="1" applyProtection="1">
      <alignment wrapText="1"/>
      <protection/>
    </xf>
    <xf numFmtId="16" fontId="27" fillId="49" borderId="19" xfId="0" applyNumberFormat="1" applyFont="1" applyFill="1" applyBorder="1" applyAlignment="1" applyProtection="1">
      <alignment horizontal="justify" vertical="top"/>
      <protection/>
    </xf>
    <xf numFmtId="0" fontId="27" fillId="49" borderId="19" xfId="0" applyFont="1" applyFill="1" applyBorder="1" applyAlignment="1" applyProtection="1">
      <alignment horizontal="left" vertical="top" wrapText="1"/>
      <protection/>
    </xf>
    <xf numFmtId="0" fontId="27" fillId="0" borderId="0" xfId="0" applyFont="1" applyFill="1" applyBorder="1" applyAlignment="1" applyProtection="1">
      <alignment horizontal="justify" vertical="top"/>
      <protection/>
    </xf>
    <xf numFmtId="16" fontId="27" fillId="49" borderId="0" xfId="143" applyNumberFormat="1" applyFont="1" applyFill="1" applyBorder="1" applyAlignment="1" applyProtection="1">
      <alignment horizontal="justify" vertical="top"/>
      <protection/>
    </xf>
    <xf numFmtId="0" fontId="27" fillId="0" borderId="0" xfId="0" applyFont="1" applyBorder="1" applyAlignment="1" applyProtection="1">
      <alignment horizontal="left" vertical="top" wrapText="1"/>
      <protection/>
    </xf>
    <xf numFmtId="0" fontId="27" fillId="49" borderId="0" xfId="143" applyFont="1" applyFill="1" applyBorder="1" applyAlignment="1" applyProtection="1">
      <alignment horizontal="center"/>
      <protection/>
    </xf>
    <xf numFmtId="2" fontId="27" fillId="49" borderId="0" xfId="0" applyNumberFormat="1" applyFont="1" applyFill="1" applyBorder="1" applyAlignment="1" applyProtection="1">
      <alignment horizontal="center" vertical="top"/>
      <protection/>
    </xf>
    <xf numFmtId="40" fontId="27" fillId="49" borderId="0" xfId="80" applyFont="1" applyFill="1" applyBorder="1" applyAlignment="1" applyProtection="1">
      <alignment horizontal="center" vertical="top" wrapText="1"/>
      <protection/>
    </xf>
    <xf numFmtId="0" fontId="27" fillId="49" borderId="0" xfId="0" applyFont="1" applyFill="1" applyBorder="1" applyAlignment="1" applyProtection="1">
      <alignment horizontal="justify" vertical="top" wrapText="1"/>
      <protection/>
    </xf>
    <xf numFmtId="38" fontId="27" fillId="49" borderId="0" xfId="80" applyNumberFormat="1" applyFont="1" applyFill="1" applyBorder="1" applyAlignment="1" applyProtection="1">
      <alignment horizontal="center"/>
      <protection/>
    </xf>
    <xf numFmtId="2" fontId="27" fillId="49" borderId="0" xfId="80" applyNumberFormat="1" applyFont="1" applyFill="1" applyBorder="1" applyAlignment="1" applyProtection="1">
      <alignment horizontal="center"/>
      <protection/>
    </xf>
    <xf numFmtId="1" fontId="27" fillId="49" borderId="0" xfId="80" applyNumberFormat="1" applyFont="1" applyFill="1" applyBorder="1" applyAlignment="1" applyProtection="1">
      <alignment horizontal="center"/>
      <protection/>
    </xf>
    <xf numFmtId="0" fontId="27" fillId="49" borderId="19" xfId="0" applyFont="1" applyFill="1" applyBorder="1" applyAlignment="1" applyProtection="1">
      <alignment horizontal="justify" vertical="top" wrapText="1"/>
      <protection/>
    </xf>
    <xf numFmtId="2" fontId="27" fillId="49" borderId="19" xfId="80" applyNumberFormat="1" applyFont="1" applyFill="1" applyBorder="1" applyAlignment="1" applyProtection="1">
      <alignment horizontal="center"/>
      <protection/>
    </xf>
    <xf numFmtId="40" fontId="27" fillId="49" borderId="0" xfId="161" applyFont="1" applyFill="1" applyBorder="1" applyAlignment="1" applyProtection="1">
      <alignment horizontal="center" vertical="top" wrapText="1"/>
      <protection/>
    </xf>
    <xf numFmtId="40" fontId="27" fillId="49" borderId="0" xfId="161" applyFont="1" applyFill="1" applyBorder="1" applyAlignment="1" applyProtection="1">
      <alignment horizontal="center" vertical="top"/>
      <protection/>
    </xf>
    <xf numFmtId="40" fontId="27" fillId="49" borderId="19" xfId="161" applyFont="1" applyFill="1" applyBorder="1" applyAlignment="1" applyProtection="1">
      <alignment horizontal="center" vertical="top"/>
      <protection/>
    </xf>
    <xf numFmtId="4" fontId="27" fillId="49" borderId="19" xfId="0" applyNumberFormat="1" applyFont="1" applyFill="1" applyBorder="1" applyAlignment="1" applyProtection="1">
      <alignment horizontal="center" vertical="top"/>
      <protection/>
    </xf>
    <xf numFmtId="0" fontId="27" fillId="0" borderId="0" xfId="0" applyFont="1" applyFill="1" applyAlignment="1" applyProtection="1">
      <alignment horizontal="center" vertical="center" wrapText="1"/>
      <protection/>
    </xf>
    <xf numFmtId="4" fontId="27" fillId="0" borderId="0" xfId="0" applyNumberFormat="1" applyFont="1" applyFill="1" applyAlignment="1" applyProtection="1">
      <alignment horizontal="center" vertical="center" wrapText="1"/>
      <protection/>
    </xf>
    <xf numFmtId="0" fontId="27" fillId="0" borderId="0" xfId="0" applyFont="1" applyFill="1" applyBorder="1" applyAlignment="1" applyProtection="1">
      <alignment horizontal="left" vertical="top" wrapText="1"/>
      <protection/>
    </xf>
    <xf numFmtId="49" fontId="27" fillId="0" borderId="0" xfId="0" applyNumberFormat="1" applyFont="1" applyFill="1" applyAlignment="1" applyProtection="1">
      <alignment horizontal="center" vertical="top" wrapText="1"/>
      <protection/>
    </xf>
    <xf numFmtId="189" fontId="27" fillId="49" borderId="0" xfId="80" applyNumberFormat="1" applyFont="1" applyFill="1" applyBorder="1" applyAlignment="1" applyProtection="1">
      <alignment horizontal="center"/>
      <protection/>
    </xf>
    <xf numFmtId="0" fontId="27" fillId="0" borderId="0" xfId="0" applyFont="1" applyFill="1" applyBorder="1" applyAlignment="1" applyProtection="1">
      <alignment horizontal="center" vertical="top" wrapText="1"/>
      <protection/>
    </xf>
    <xf numFmtId="0" fontId="27" fillId="0" borderId="22" xfId="0" applyFont="1" applyFill="1" applyBorder="1" applyAlignment="1" applyProtection="1">
      <alignment horizontal="center" vertical="center"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pplyProtection="1">
      <alignment horizontal="center" wrapText="1"/>
      <protection/>
    </xf>
    <xf numFmtId="0" fontId="27" fillId="0" borderId="0" xfId="130" applyFont="1" applyFill="1" applyBorder="1" applyAlignment="1" applyProtection="1">
      <alignment horizontal="justify" vertical="justify" wrapText="1"/>
      <protection/>
    </xf>
    <xf numFmtId="4" fontId="27" fillId="49" borderId="19" xfId="80" applyNumberFormat="1" applyFont="1" applyFill="1" applyBorder="1" applyAlignment="1" applyProtection="1">
      <alignment horizontal="center"/>
      <protection locked="0"/>
    </xf>
    <xf numFmtId="16" fontId="27" fillId="0" borderId="19" xfId="0" applyNumberFormat="1" applyFont="1" applyFill="1" applyBorder="1" applyAlignment="1" applyProtection="1">
      <alignment horizontal="justify" vertical="center"/>
      <protection/>
    </xf>
    <xf numFmtId="0" fontId="27" fillId="0" borderId="19" xfId="0" applyFont="1" applyFill="1" applyBorder="1" applyAlignment="1" applyProtection="1">
      <alignment horizontal="center" vertical="center" wrapText="1"/>
      <protection/>
    </xf>
    <xf numFmtId="3" fontId="27" fillId="0" borderId="19" xfId="80" applyNumberFormat="1" applyFont="1" applyFill="1" applyBorder="1" applyAlignment="1" applyProtection="1">
      <alignment horizontal="center" vertical="center"/>
      <protection/>
    </xf>
    <xf numFmtId="4" fontId="27" fillId="0" borderId="19" xfId="0" applyNumberFormat="1" applyFont="1" applyFill="1" applyBorder="1" applyAlignment="1" applyProtection="1">
      <alignment horizontal="center" vertical="center"/>
      <protection/>
    </xf>
    <xf numFmtId="0" fontId="27" fillId="49" borderId="19" xfId="143" applyFont="1" applyFill="1" applyBorder="1" applyProtection="1">
      <alignment/>
      <protection/>
    </xf>
    <xf numFmtId="0" fontId="27" fillId="49" borderId="19" xfId="143" applyFont="1" applyFill="1" applyBorder="1" applyAlignment="1" applyProtection="1">
      <alignment horizontal="left" vertical="top" wrapText="1"/>
      <protection/>
    </xf>
    <xf numFmtId="0" fontId="27" fillId="49" borderId="19" xfId="143" applyFont="1" applyFill="1" applyBorder="1" applyAlignment="1" applyProtection="1">
      <alignment horizontal="center"/>
      <protection/>
    </xf>
    <xf numFmtId="4" fontId="27" fillId="49" borderId="19" xfId="162" applyNumberFormat="1" applyFont="1" applyFill="1" applyBorder="1" applyAlignment="1" applyProtection="1">
      <alignment horizontal="center"/>
      <protection/>
    </xf>
    <xf numFmtId="0" fontId="27" fillId="0" borderId="19" xfId="0" applyFont="1" applyFill="1" applyBorder="1" applyAlignment="1" applyProtection="1">
      <alignment horizontal="justify" vertical="center"/>
      <protection/>
    </xf>
    <xf numFmtId="0" fontId="27" fillId="0" borderId="19" xfId="0" applyFont="1" applyFill="1" applyBorder="1" applyAlignment="1" applyProtection="1">
      <alignment horizontal="left" vertical="center" wrapText="1"/>
      <protection/>
    </xf>
    <xf numFmtId="0" fontId="27" fillId="0" borderId="19" xfId="0" applyFont="1" applyFill="1" applyBorder="1" applyAlignment="1" applyProtection="1">
      <alignment horizontal="center" vertical="center"/>
      <protection/>
    </xf>
    <xf numFmtId="4" fontId="27" fillId="0" borderId="19" xfId="80" applyNumberFormat="1" applyFont="1" applyFill="1" applyBorder="1" applyAlignment="1" applyProtection="1">
      <alignment horizontal="center" vertical="center"/>
      <protection/>
    </xf>
    <xf numFmtId="0" fontId="27" fillId="0" borderId="19" xfId="0" applyFont="1" applyFill="1" applyBorder="1" applyAlignment="1" applyProtection="1">
      <alignment horizontal="left" vertical="top" wrapText="1"/>
      <protection/>
    </xf>
    <xf numFmtId="0" fontId="27" fillId="0" borderId="19" xfId="0" applyFont="1" applyFill="1" applyBorder="1" applyAlignment="1" applyProtection="1">
      <alignment horizontal="justify"/>
      <protection/>
    </xf>
    <xf numFmtId="3" fontId="27" fillId="0" borderId="19" xfId="82" applyNumberFormat="1" applyFont="1" applyFill="1" applyBorder="1" applyAlignment="1" applyProtection="1">
      <alignment horizontal="center"/>
      <protection/>
    </xf>
    <xf numFmtId="4" fontId="27" fillId="0" borderId="19" xfId="0" applyNumberFormat="1" applyFont="1" applyFill="1" applyBorder="1" applyAlignment="1" applyProtection="1">
      <alignment horizontal="center"/>
      <protection/>
    </xf>
    <xf numFmtId="0" fontId="27" fillId="0" borderId="19" xfId="130" applyFont="1" applyFill="1" applyBorder="1" applyAlignment="1" applyProtection="1">
      <alignment horizontal="justify" vertical="top" wrapText="1"/>
      <protection/>
    </xf>
    <xf numFmtId="183" fontId="27" fillId="0" borderId="0" xfId="130" applyNumberFormat="1" applyFont="1" applyFill="1" applyBorder="1" applyAlignment="1" applyProtection="1">
      <alignment horizontal="center" vertical="center" wrapText="1"/>
      <protection locked="0"/>
    </xf>
    <xf numFmtId="183" fontId="27" fillId="0" borderId="0" xfId="0" applyNumberFormat="1" applyFont="1" applyFill="1" applyBorder="1" applyAlignment="1" applyProtection="1">
      <alignment horizontal="center" vertical="center" wrapText="1"/>
      <protection locked="0"/>
    </xf>
    <xf numFmtId="183" fontId="27" fillId="0" borderId="19" xfId="130" applyNumberFormat="1" applyFont="1" applyFill="1" applyBorder="1" applyAlignment="1" applyProtection="1">
      <alignment horizontal="center" vertical="center" wrapText="1"/>
      <protection locked="0"/>
    </xf>
    <xf numFmtId="183" fontId="27" fillId="0" borderId="19" xfId="0" applyNumberFormat="1" applyFont="1" applyFill="1" applyBorder="1" applyAlignment="1" applyProtection="1">
      <alignment horizontal="center" vertical="center" wrapText="1"/>
      <protection locked="0"/>
    </xf>
    <xf numFmtId="183" fontId="27" fillId="0" borderId="0" xfId="0" applyNumberFormat="1" applyFont="1" applyFill="1" applyAlignment="1" applyProtection="1">
      <alignment horizontal="center" vertical="center"/>
      <protection/>
    </xf>
    <xf numFmtId="183" fontId="27" fillId="0" borderId="24" xfId="0" applyNumberFormat="1" applyFont="1" applyFill="1" applyBorder="1" applyAlignment="1" applyProtection="1">
      <alignment horizontal="center" vertical="center" wrapText="1"/>
      <protection/>
    </xf>
    <xf numFmtId="183" fontId="27" fillId="0" borderId="0" xfId="0" applyNumberFormat="1" applyFont="1" applyFill="1" applyAlignment="1" applyProtection="1">
      <alignment horizontal="center" vertical="center" wrapText="1"/>
      <protection/>
    </xf>
    <xf numFmtId="183" fontId="27" fillId="0" borderId="0" xfId="0" applyNumberFormat="1" applyFont="1" applyFill="1" applyBorder="1" applyAlignment="1" applyProtection="1">
      <alignment horizontal="center" vertical="center" wrapText="1"/>
      <protection/>
    </xf>
    <xf numFmtId="183" fontId="27" fillId="0" borderId="0" xfId="130" applyNumberFormat="1" applyFont="1" applyFill="1" applyBorder="1" applyAlignment="1" applyProtection="1">
      <alignment horizontal="center" vertical="center" wrapText="1"/>
      <protection/>
    </xf>
    <xf numFmtId="183" fontId="27" fillId="0" borderId="19" xfId="130" applyNumberFormat="1" applyFont="1" applyFill="1" applyBorder="1" applyAlignment="1" applyProtection="1">
      <alignment horizontal="center" vertical="center" wrapText="1"/>
      <protection/>
    </xf>
    <xf numFmtId="183" fontId="27" fillId="0" borderId="0" xfId="136" applyNumberFormat="1" applyFont="1" applyFill="1" applyAlignment="1" applyProtection="1">
      <alignment horizontal="center" vertical="center" wrapText="1"/>
      <protection/>
    </xf>
    <xf numFmtId="183" fontId="27" fillId="0" borderId="19" xfId="0" applyNumberFormat="1" applyFont="1" applyFill="1" applyBorder="1" applyAlignment="1" applyProtection="1">
      <alignment horizontal="center" vertical="center" wrapText="1"/>
      <protection/>
    </xf>
    <xf numFmtId="181" fontId="27" fillId="0" borderId="0" xfId="0" applyNumberFormat="1" applyFont="1" applyFill="1" applyBorder="1" applyAlignment="1" applyProtection="1">
      <alignment horizontal="center" vertical="center" wrapText="1"/>
      <protection/>
    </xf>
    <xf numFmtId="181" fontId="27" fillId="0" borderId="0" xfId="0" applyNumberFormat="1" applyFont="1" applyFill="1" applyBorder="1" applyAlignment="1" applyProtection="1">
      <alignment horizontal="center" wrapText="1"/>
      <protection/>
    </xf>
    <xf numFmtId="0" fontId="33" fillId="0" borderId="0" xfId="0" applyFont="1" applyFill="1" applyBorder="1" applyAlignment="1" applyProtection="1">
      <alignment horizontal="center" vertical="top"/>
      <protection/>
    </xf>
    <xf numFmtId="49" fontId="27" fillId="0" borderId="0" xfId="0" applyNumberFormat="1" applyFont="1" applyFill="1" applyBorder="1" applyAlignment="1" applyProtection="1">
      <alignment horizontal="center" vertical="top" wrapText="1"/>
      <protection/>
    </xf>
    <xf numFmtId="0" fontId="27" fillId="0" borderId="0" xfId="0" applyFont="1" applyFill="1" applyBorder="1" applyAlignment="1" applyProtection="1">
      <alignment horizontal="justify" vertical="justify"/>
      <protection/>
    </xf>
    <xf numFmtId="0" fontId="27" fillId="0" borderId="20" xfId="0" applyFont="1" applyFill="1" applyBorder="1" applyAlignment="1" applyProtection="1">
      <alignment horizontal="center" vertical="top" wrapText="1"/>
      <protection/>
    </xf>
    <xf numFmtId="0" fontId="27" fillId="0" borderId="21" xfId="0" applyFont="1" applyFill="1" applyBorder="1" applyAlignment="1" applyProtection="1">
      <alignment horizontal="justify" vertical="justify" wrapText="1"/>
      <protection/>
    </xf>
    <xf numFmtId="0" fontId="27" fillId="0" borderId="22" xfId="0" applyFont="1" applyFill="1" applyBorder="1" applyAlignment="1" applyProtection="1">
      <alignment horizontal="center" vertical="center" wrapText="1"/>
      <protection/>
    </xf>
    <xf numFmtId="181" fontId="27" fillId="0" borderId="23" xfId="0" applyNumberFormat="1" applyFont="1" applyFill="1" applyBorder="1" applyAlignment="1" applyProtection="1">
      <alignment horizontal="center" vertical="center" wrapText="1"/>
      <protection/>
    </xf>
    <xf numFmtId="183" fontId="27" fillId="0" borderId="24" xfId="0" applyNumberFormat="1" applyFont="1" applyFill="1" applyBorder="1" applyAlignment="1" applyProtection="1">
      <alignment horizontal="center" vertical="center" wrapText="1"/>
      <protection/>
    </xf>
    <xf numFmtId="183" fontId="27" fillId="0" borderId="0" xfId="130" applyNumberFormat="1" applyFont="1" applyFill="1" applyBorder="1" applyAlignment="1" applyProtection="1">
      <alignment horizontal="center" vertical="center" wrapText="1"/>
      <protection locked="0"/>
    </xf>
    <xf numFmtId="183" fontId="27" fillId="0" borderId="0" xfId="0" applyNumberFormat="1" applyFont="1" applyFill="1" applyBorder="1" applyAlignment="1" applyProtection="1">
      <alignment horizontal="center" vertical="center" wrapText="1"/>
      <protection locked="0"/>
    </xf>
    <xf numFmtId="183" fontId="27" fillId="0" borderId="19" xfId="0" applyNumberFormat="1" applyFont="1" applyFill="1" applyBorder="1" applyAlignment="1" applyProtection="1">
      <alignment horizontal="center" vertical="center" wrapText="1"/>
      <protection locked="0"/>
    </xf>
    <xf numFmtId="0" fontId="27" fillId="0" borderId="0" xfId="0" applyFont="1" applyFill="1" applyBorder="1" applyAlignment="1" applyProtection="1">
      <alignment horizontal="justify" vertical="justify" wrapText="1"/>
      <protection/>
    </xf>
    <xf numFmtId="0" fontId="27"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top"/>
      <protection/>
    </xf>
    <xf numFmtId="40" fontId="27" fillId="0" borderId="0" xfId="80" applyFont="1" applyFill="1" applyBorder="1" applyAlignment="1" applyProtection="1">
      <alignment horizontal="center" vertical="center"/>
      <protection/>
    </xf>
    <xf numFmtId="183" fontId="27" fillId="0" borderId="0"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center" vertical="justify"/>
      <protection/>
    </xf>
    <xf numFmtId="49" fontId="27" fillId="0" borderId="0" xfId="0" applyNumberFormat="1" applyFont="1" applyFill="1" applyAlignment="1" applyProtection="1">
      <alignment horizontal="center" vertical="justify" wrapText="1"/>
      <protection/>
    </xf>
    <xf numFmtId="0" fontId="27" fillId="0" borderId="0" xfId="0" applyFont="1" applyFill="1" applyBorder="1" applyAlignment="1" applyProtection="1">
      <alignment horizontal="center" vertical="justify"/>
      <protection/>
    </xf>
    <xf numFmtId="0" fontId="27" fillId="0" borderId="0" xfId="0" applyFont="1" applyFill="1" applyBorder="1" applyAlignment="1" applyProtection="1">
      <alignment horizontal="justify" vertical="justify" wrapText="1"/>
      <protection/>
    </xf>
    <xf numFmtId="0" fontId="27" fillId="0" borderId="0" xfId="0" applyFont="1" applyFill="1" applyBorder="1" applyAlignment="1" applyProtection="1">
      <alignment horizontal="center" vertical="justify" wrapText="1"/>
      <protection/>
    </xf>
    <xf numFmtId="2" fontId="27" fillId="0" borderId="0" xfId="0" applyNumberFormat="1"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justify" wrapText="1"/>
      <protection/>
    </xf>
    <xf numFmtId="0" fontId="27" fillId="0" borderId="21" xfId="0" applyFont="1" applyFill="1" applyBorder="1" applyAlignment="1" applyProtection="1">
      <alignment horizontal="justify" vertical="justify" wrapText="1"/>
      <protection/>
    </xf>
    <xf numFmtId="0" fontId="27" fillId="0" borderId="0" xfId="130" applyFont="1" applyFill="1" applyBorder="1" applyAlignment="1" applyProtection="1">
      <alignment horizontal="center" vertical="justify" wrapText="1"/>
      <protection/>
    </xf>
    <xf numFmtId="0" fontId="27" fillId="0" borderId="0" xfId="130" applyFont="1" applyFill="1" applyBorder="1" applyAlignment="1" applyProtection="1">
      <alignment horizontal="center" vertical="center" wrapText="1"/>
      <protection/>
    </xf>
    <xf numFmtId="2" fontId="27" fillId="0" borderId="0" xfId="130" applyNumberFormat="1" applyFont="1" applyFill="1" applyBorder="1" applyAlignment="1" applyProtection="1">
      <alignment horizontal="center" vertical="center" wrapText="1"/>
      <protection/>
    </xf>
    <xf numFmtId="2" fontId="27" fillId="0" borderId="0" xfId="0" applyNumberFormat="1" applyFont="1" applyFill="1" applyBorder="1" applyAlignment="1" applyProtection="1">
      <alignment horizontal="justify" vertical="justify" wrapText="1"/>
      <protection/>
    </xf>
    <xf numFmtId="2" fontId="27" fillId="0" borderId="0" xfId="130" applyNumberFormat="1" applyFont="1" applyFill="1" applyBorder="1" applyAlignment="1" applyProtection="1">
      <alignment horizontal="justify" vertical="justify" wrapText="1"/>
      <protection/>
    </xf>
    <xf numFmtId="2" fontId="27" fillId="0" borderId="0" xfId="84" applyNumberFormat="1" applyFont="1" applyFill="1" applyBorder="1" applyAlignment="1" applyProtection="1">
      <alignment horizontal="center" vertical="center" wrapText="1"/>
      <protection/>
    </xf>
    <xf numFmtId="183" fontId="27" fillId="0" borderId="0" xfId="84" applyNumberFormat="1" applyFont="1" applyFill="1" applyBorder="1" applyAlignment="1" applyProtection="1">
      <alignment horizontal="center" vertical="center" wrapText="1"/>
      <protection/>
    </xf>
    <xf numFmtId="0" fontId="27" fillId="0" borderId="0" xfId="136" applyFont="1" applyFill="1" applyAlignment="1" applyProtection="1">
      <alignment horizontal="center" vertical="center" wrapText="1"/>
      <protection/>
    </xf>
    <xf numFmtId="2" fontId="27" fillId="0" borderId="0" xfId="136" applyNumberFormat="1" applyFont="1" applyFill="1" applyAlignment="1" applyProtection="1">
      <alignment horizontal="center" vertical="center" wrapText="1"/>
      <protection/>
    </xf>
    <xf numFmtId="183" fontId="27" fillId="0" borderId="0" xfId="136" applyNumberFormat="1" applyFont="1" applyFill="1" applyBorder="1" applyAlignment="1" applyProtection="1">
      <alignment horizontal="center" vertical="center" wrapText="1"/>
      <protection/>
    </xf>
    <xf numFmtId="0" fontId="27" fillId="0" borderId="19" xfId="0" applyFont="1" applyFill="1" applyBorder="1" applyAlignment="1" applyProtection="1">
      <alignment horizontal="center" vertical="justify" wrapText="1"/>
      <protection/>
    </xf>
    <xf numFmtId="0" fontId="27" fillId="0" borderId="19" xfId="0" applyFont="1" applyFill="1" applyBorder="1" applyAlignment="1" applyProtection="1">
      <alignment horizontal="justify" vertical="justify" wrapText="1"/>
      <protection/>
    </xf>
    <xf numFmtId="2" fontId="27" fillId="0" borderId="19" xfId="0" applyNumberFormat="1" applyFont="1" applyFill="1" applyBorder="1" applyAlignment="1" applyProtection="1">
      <alignment horizontal="center" vertical="center" wrapText="1"/>
      <protection/>
    </xf>
    <xf numFmtId="0" fontId="27" fillId="0" borderId="0" xfId="0" applyFont="1" applyFill="1" applyBorder="1" applyAlignment="1" applyProtection="1">
      <alignment horizontal="justify" vertical="justify"/>
      <protection/>
    </xf>
    <xf numFmtId="0" fontId="27" fillId="0" borderId="19" xfId="130" applyFont="1" applyFill="1" applyBorder="1" applyAlignment="1" applyProtection="1">
      <alignment horizontal="center" vertical="justify" wrapText="1"/>
      <protection/>
    </xf>
    <xf numFmtId="0" fontId="27" fillId="0" borderId="19" xfId="130" applyFont="1" applyFill="1" applyBorder="1" applyAlignment="1" applyProtection="1">
      <alignment horizontal="justify" vertical="justify" wrapText="1"/>
      <protection/>
    </xf>
    <xf numFmtId="0" fontId="27" fillId="0" borderId="19" xfId="130" applyFont="1" applyFill="1" applyBorder="1" applyAlignment="1" applyProtection="1">
      <alignment horizontal="center" vertical="center" wrapText="1"/>
      <protection/>
    </xf>
    <xf numFmtId="2" fontId="27" fillId="0" borderId="19" xfId="130" applyNumberFormat="1" applyFont="1" applyFill="1" applyBorder="1" applyAlignment="1" applyProtection="1">
      <alignment horizontal="center" vertical="center" wrapText="1"/>
      <protection/>
    </xf>
    <xf numFmtId="49" fontId="27" fillId="0" borderId="0" xfId="0" applyNumberFormat="1" applyFont="1" applyFill="1" applyAlignment="1" applyProtection="1">
      <alignment horizontal="center" vertical="justify" wrapText="1"/>
      <protection/>
    </xf>
    <xf numFmtId="0" fontId="27" fillId="0" borderId="19" xfId="0" applyFont="1" applyFill="1" applyBorder="1" applyAlignment="1" applyProtection="1">
      <alignment horizontal="justify" vertical="justify"/>
      <protection/>
    </xf>
    <xf numFmtId="0" fontId="27" fillId="0" borderId="0" xfId="0" applyFont="1" applyFill="1" applyBorder="1" applyAlignment="1" applyProtection="1">
      <alignment horizontal="center" vertical="center"/>
      <protection/>
    </xf>
    <xf numFmtId="0" fontId="27" fillId="0" borderId="20" xfId="0" applyFont="1" applyFill="1" applyBorder="1" applyAlignment="1" applyProtection="1">
      <alignment horizontal="center" vertical="center" wrapText="1"/>
      <protection/>
    </xf>
    <xf numFmtId="2" fontId="27" fillId="0" borderId="19" xfId="130" applyNumberFormat="1" applyFont="1" applyFill="1" applyBorder="1" applyAlignment="1" applyProtection="1">
      <alignment horizontal="justify" vertical="justify" wrapText="1"/>
      <protection/>
    </xf>
    <xf numFmtId="0" fontId="27" fillId="0" borderId="0" xfId="0" applyFont="1" applyFill="1" applyAlignment="1" applyProtection="1">
      <alignment horizontal="justify" vertical="justify" wrapText="1"/>
      <protection/>
    </xf>
    <xf numFmtId="4" fontId="27" fillId="0" borderId="0" xfId="0" applyNumberFormat="1" applyFont="1" applyFill="1" applyAlignment="1" applyProtection="1">
      <alignment horizontal="center" vertical="center" wrapText="1"/>
      <protection/>
    </xf>
    <xf numFmtId="183" fontId="27" fillId="0" borderId="0" xfId="0" applyNumberFormat="1" applyFont="1" applyFill="1" applyAlignment="1" applyProtection="1">
      <alignment horizontal="center" vertical="center" wrapText="1"/>
      <protection/>
    </xf>
    <xf numFmtId="0" fontId="27" fillId="0" borderId="0" xfId="0" applyFont="1" applyFill="1" applyBorder="1" applyAlignment="1" applyProtection="1">
      <alignment/>
      <protection/>
    </xf>
    <xf numFmtId="4" fontId="27" fillId="0" borderId="0" xfId="0" applyNumberFormat="1" applyFont="1" applyFill="1" applyBorder="1" applyAlignment="1" applyProtection="1">
      <alignment horizontal="center" vertical="center"/>
      <protection/>
    </xf>
    <xf numFmtId="0" fontId="27" fillId="0" borderId="0" xfId="0" applyFont="1" applyFill="1" applyBorder="1" applyAlignment="1" applyProtection="1">
      <alignment horizontal="justify" vertical="top"/>
      <protection/>
    </xf>
    <xf numFmtId="2" fontId="27" fillId="0" borderId="0" xfId="0" applyNumberFormat="1" applyFont="1" applyFill="1" applyBorder="1" applyAlignment="1" applyProtection="1">
      <alignment horizontal="center" vertical="center"/>
      <protection/>
    </xf>
    <xf numFmtId="0" fontId="27" fillId="0" borderId="0" xfId="0" applyFont="1" applyFill="1" applyBorder="1" applyAlignment="1" applyProtection="1">
      <alignment vertical="center" wrapText="1"/>
      <protection/>
    </xf>
    <xf numFmtId="4" fontId="55" fillId="0" borderId="0" xfId="0" applyNumberFormat="1" applyFont="1" applyFill="1" applyBorder="1" applyAlignment="1" applyProtection="1">
      <alignment horizontal="center" vertical="center"/>
      <protection locked="0"/>
    </xf>
    <xf numFmtId="4" fontId="55" fillId="0" borderId="19" xfId="0" applyNumberFormat="1" applyFont="1" applyFill="1" applyBorder="1" applyAlignment="1" applyProtection="1">
      <alignment horizontal="center" vertical="center"/>
      <protection locked="0"/>
    </xf>
    <xf numFmtId="0" fontId="55" fillId="0" borderId="0" xfId="0" applyFont="1" applyFill="1" applyBorder="1" applyAlignment="1" applyProtection="1">
      <alignment vertical="top" wrapText="1"/>
      <protection/>
    </xf>
    <xf numFmtId="184" fontId="27" fillId="0" borderId="0" xfId="0" applyNumberFormat="1" applyFont="1" applyFill="1" applyBorder="1" applyAlignment="1" applyProtection="1">
      <alignment horizontal="center" vertical="center"/>
      <protection/>
    </xf>
    <xf numFmtId="4" fontId="27" fillId="0" borderId="0" xfId="132" applyNumberFormat="1" applyFont="1" applyFill="1" applyBorder="1" applyAlignment="1" applyProtection="1">
      <alignment horizontal="center" vertical="center"/>
      <protection locked="0"/>
    </xf>
    <xf numFmtId="4" fontId="27" fillId="0" borderId="0" xfId="83" applyNumberFormat="1" applyFont="1" applyFill="1" applyBorder="1" applyAlignment="1" applyProtection="1">
      <alignment horizontal="center" vertical="center" wrapText="1"/>
      <protection locked="0"/>
    </xf>
    <xf numFmtId="0" fontId="27" fillId="0" borderId="19" xfId="0" applyFont="1" applyFill="1" applyBorder="1" applyAlignment="1" applyProtection="1">
      <alignment horizontal="left"/>
      <protection/>
    </xf>
    <xf numFmtId="0" fontId="27" fillId="0" borderId="0" xfId="0" applyFont="1" applyFill="1" applyBorder="1" applyAlignment="1" applyProtection="1">
      <alignment horizontal="justify" vertical="top" wrapText="1"/>
      <protection/>
    </xf>
    <xf numFmtId="4" fontId="54" fillId="0" borderId="0" xfId="0" applyNumberFormat="1" applyFont="1" applyFill="1" applyBorder="1" applyAlignment="1" applyProtection="1">
      <alignment horizontal="center" vertical="center"/>
      <protection/>
    </xf>
    <xf numFmtId="0" fontId="27" fillId="0" borderId="0" xfId="0" applyFont="1" applyFill="1" applyBorder="1" applyAlignment="1" applyProtection="1">
      <alignment horizontal="justify"/>
      <protection/>
    </xf>
    <xf numFmtId="0" fontId="27" fillId="0" borderId="0" xfId="0" applyFont="1" applyFill="1" applyBorder="1" applyAlignment="1" applyProtection="1">
      <alignment horizontal="center"/>
      <protection/>
    </xf>
    <xf numFmtId="2" fontId="27" fillId="0" borderId="0" xfId="0" applyNumberFormat="1" applyFont="1" applyFill="1" applyBorder="1" applyAlignment="1" applyProtection="1">
      <alignment horizontal="center"/>
      <protection/>
    </xf>
    <xf numFmtId="4" fontId="27" fillId="0" borderId="0" xfId="0" applyNumberFormat="1" applyFont="1" applyFill="1" applyBorder="1" applyAlignment="1" applyProtection="1">
      <alignment horizontal="center"/>
      <protection/>
    </xf>
    <xf numFmtId="2" fontId="27" fillId="0" borderId="0" xfId="0" applyNumberFormat="1" applyFont="1" applyFill="1" applyBorder="1" applyAlignment="1" applyProtection="1">
      <alignment horizontal="center"/>
      <protection/>
    </xf>
    <xf numFmtId="0" fontId="27" fillId="0" borderId="21" xfId="0" applyFont="1" applyFill="1" applyBorder="1" applyAlignment="1" applyProtection="1">
      <alignment horizontal="center" wrapText="1"/>
      <protection/>
    </xf>
    <xf numFmtId="0" fontId="27" fillId="0" borderId="19" xfId="0" applyFont="1" applyFill="1" applyBorder="1" applyAlignment="1" applyProtection="1">
      <alignment horizontal="center"/>
      <protection/>
    </xf>
    <xf numFmtId="0" fontId="27" fillId="0" borderId="0" xfId="0" applyFont="1" applyFill="1" applyBorder="1" applyAlignment="1" applyProtection="1">
      <alignment horizontal="justify" wrapText="1"/>
      <protection/>
    </xf>
    <xf numFmtId="0" fontId="54" fillId="0" borderId="25" xfId="0" applyFont="1" applyFill="1" applyBorder="1" applyAlignment="1" applyProtection="1">
      <alignment horizontal="center"/>
      <protection/>
    </xf>
    <xf numFmtId="49" fontId="27" fillId="0" borderId="0" xfId="0" applyNumberFormat="1" applyFont="1" applyFill="1" applyBorder="1" applyAlignment="1" applyProtection="1">
      <alignment horizontal="center" vertical="top" wrapText="1"/>
      <protection/>
    </xf>
    <xf numFmtId="0" fontId="27" fillId="0" borderId="26" xfId="0" applyFont="1" applyFill="1" applyBorder="1" applyAlignment="1" applyProtection="1">
      <alignment horizontal="center" vertical="top" wrapText="1"/>
      <protection/>
    </xf>
    <xf numFmtId="0" fontId="0" fillId="0" borderId="0" xfId="0" applyFill="1" applyAlignment="1" applyProtection="1">
      <alignment/>
      <protection/>
    </xf>
    <xf numFmtId="4" fontId="27" fillId="0" borderId="0" xfId="131" applyNumberFormat="1" applyFont="1" applyFill="1" applyBorder="1" applyAlignment="1" applyProtection="1">
      <alignment horizontal="center" vertical="center"/>
      <protection locked="0"/>
    </xf>
    <xf numFmtId="4" fontId="27" fillId="0" borderId="19" xfId="131"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protection/>
    </xf>
    <xf numFmtId="0" fontId="54" fillId="0" borderId="25" xfId="0" applyFont="1" applyFill="1" applyBorder="1" applyAlignment="1" applyProtection="1">
      <alignment/>
      <protection/>
    </xf>
    <xf numFmtId="4" fontId="54" fillId="0" borderId="0" xfId="0" applyNumberFormat="1" applyFont="1" applyFill="1" applyBorder="1" applyAlignment="1" applyProtection="1">
      <alignment horizontal="center"/>
      <protection/>
    </xf>
    <xf numFmtId="4" fontId="27" fillId="0" borderId="0" xfId="0" applyNumberFormat="1" applyFont="1" applyFill="1" applyBorder="1" applyAlignment="1" applyProtection="1">
      <alignment horizontal="center" vertical="center"/>
      <protection locked="0"/>
    </xf>
    <xf numFmtId="183" fontId="27" fillId="0" borderId="19" xfId="130" applyNumberFormat="1" applyFont="1" applyFill="1" applyBorder="1" applyAlignment="1" applyProtection="1">
      <alignment horizontal="center" vertical="center" wrapText="1"/>
      <protection locked="0"/>
    </xf>
    <xf numFmtId="0" fontId="27" fillId="0" borderId="0" xfId="0" applyFont="1" applyFill="1" applyAlignment="1" applyProtection="1">
      <alignment horizontal="justify" vertical="justify"/>
      <protection/>
    </xf>
    <xf numFmtId="0" fontId="27" fillId="0" borderId="0" xfId="0" applyFont="1" applyFill="1" applyAlignment="1" applyProtection="1">
      <alignment horizontal="justify" vertical="justify" wrapText="1"/>
      <protection/>
    </xf>
    <xf numFmtId="0" fontId="27" fillId="0" borderId="0" xfId="0" applyFont="1" applyFill="1" applyAlignment="1" applyProtection="1">
      <alignment horizontal="center" vertical="center" wrapText="1"/>
      <protection/>
    </xf>
    <xf numFmtId="0" fontId="27" fillId="0" borderId="0" xfId="0" applyFont="1" applyFill="1" applyBorder="1" applyAlignment="1" applyProtection="1">
      <alignment/>
      <protection/>
    </xf>
    <xf numFmtId="0" fontId="27" fillId="0" borderId="0" xfId="0" applyFont="1" applyFill="1" applyBorder="1" applyAlignment="1" applyProtection="1">
      <alignment wrapText="1"/>
      <protection/>
    </xf>
    <xf numFmtId="0" fontId="27" fillId="0" borderId="0" xfId="0" applyFont="1" applyFill="1" applyAlignment="1" applyProtection="1">
      <alignment horizontal="justify" vertical="justify"/>
      <protection/>
    </xf>
    <xf numFmtId="0" fontId="27" fillId="0" borderId="0" xfId="0" applyFont="1" applyFill="1" applyAlignment="1" applyProtection="1">
      <alignment horizontal="justify" vertical="justify" wrapText="1"/>
      <protection/>
    </xf>
    <xf numFmtId="0" fontId="27" fillId="0" borderId="0" xfId="0" applyFont="1" applyFill="1" applyAlignment="1" applyProtection="1">
      <alignment horizontal="center" vertical="center" wrapText="1"/>
      <protection/>
    </xf>
    <xf numFmtId="0" fontId="27" fillId="0" borderId="0" xfId="0" applyFont="1" applyFill="1" applyBorder="1" applyAlignment="1" applyProtection="1">
      <alignment horizontal="left" vertical="top" wrapText="1"/>
      <protection/>
    </xf>
    <xf numFmtId="0" fontId="27" fillId="0" borderId="0" xfId="0" applyFont="1" applyFill="1" applyBorder="1" applyAlignment="1" applyProtection="1">
      <alignment wrapText="1"/>
      <protection/>
    </xf>
    <xf numFmtId="0" fontId="27" fillId="0" borderId="0" xfId="0" applyFont="1" applyFill="1" applyBorder="1" applyAlignment="1" applyProtection="1">
      <alignment/>
      <protection/>
    </xf>
    <xf numFmtId="0" fontId="56" fillId="0" borderId="0" xfId="139" applyFont="1" applyFill="1" applyBorder="1" applyAlignment="1" applyProtection="1" quotePrefix="1">
      <alignment vertical="top" wrapText="1"/>
      <protection/>
    </xf>
    <xf numFmtId="0" fontId="33" fillId="0" borderId="0" xfId="0" applyFont="1" applyFill="1" applyAlignment="1" applyProtection="1">
      <alignment horizontal="justify" vertical="justify"/>
      <protection/>
    </xf>
    <xf numFmtId="0" fontId="27" fillId="0" borderId="0" xfId="0" applyFont="1" applyFill="1" applyBorder="1" applyAlignment="1" applyProtection="1">
      <alignment horizontal="center" vertical="top" wrapText="1"/>
      <protection/>
    </xf>
    <xf numFmtId="2" fontId="27" fillId="0" borderId="0" xfId="0" applyNumberFormat="1" applyFont="1" applyFill="1" applyBorder="1" applyAlignment="1" applyProtection="1">
      <alignment horizontal="center" vertical="center" wrapText="1"/>
      <protection/>
    </xf>
    <xf numFmtId="183" fontId="27" fillId="0" borderId="0" xfId="0" applyNumberFormat="1" applyFont="1" applyFill="1" applyBorder="1" applyAlignment="1" applyProtection="1">
      <alignment horizontal="center" vertical="center" wrapText="1"/>
      <protection/>
    </xf>
    <xf numFmtId="0" fontId="33" fillId="0" borderId="0" xfId="0" applyFont="1" applyFill="1" applyAlignment="1" applyProtection="1">
      <alignment horizontal="justify" vertical="justify" wrapText="1"/>
      <protection/>
    </xf>
    <xf numFmtId="0" fontId="33" fillId="0" borderId="0" xfId="0" applyFont="1" applyFill="1" applyBorder="1" applyAlignment="1" applyProtection="1">
      <alignment horizontal="justify" vertical="justify" wrapText="1"/>
      <protection/>
    </xf>
    <xf numFmtId="0" fontId="27" fillId="0" borderId="0" xfId="130" applyFont="1" applyFill="1" applyBorder="1" applyAlignment="1" applyProtection="1">
      <alignment horizontal="center" vertical="top" wrapText="1"/>
      <protection/>
    </xf>
    <xf numFmtId="0" fontId="27" fillId="0" borderId="0" xfId="130" applyFont="1" applyFill="1" applyBorder="1" applyAlignment="1" applyProtection="1">
      <alignment horizontal="justify" vertical="justify" wrapText="1"/>
      <protection/>
    </xf>
    <xf numFmtId="0" fontId="27" fillId="0" borderId="0" xfId="130" applyFont="1" applyFill="1" applyBorder="1" applyAlignment="1" applyProtection="1">
      <alignment horizontal="center" vertical="center" wrapText="1"/>
      <protection/>
    </xf>
    <xf numFmtId="183" fontId="27" fillId="0" borderId="0" xfId="130" applyNumberFormat="1" applyFont="1" applyFill="1" applyBorder="1" applyAlignment="1" applyProtection="1">
      <alignment horizontal="center" vertical="center" wrapText="1"/>
      <protection/>
    </xf>
    <xf numFmtId="2" fontId="27" fillId="0" borderId="0" xfId="130" applyNumberFormat="1" applyFont="1" applyFill="1" applyBorder="1" applyAlignment="1" applyProtection="1">
      <alignment horizontal="center" vertical="center" wrapText="1"/>
      <protection/>
    </xf>
    <xf numFmtId="2" fontId="27" fillId="0" borderId="0" xfId="0" applyNumberFormat="1" applyFont="1" applyFill="1" applyBorder="1" applyAlignment="1" applyProtection="1">
      <alignment horizontal="justify" vertical="justify" wrapText="1"/>
      <protection/>
    </xf>
    <xf numFmtId="2" fontId="27" fillId="0" borderId="0" xfId="130" applyNumberFormat="1" applyFont="1" applyFill="1" applyBorder="1" applyAlignment="1" applyProtection="1">
      <alignment horizontal="justify" vertical="justify" wrapText="1"/>
      <protection/>
    </xf>
    <xf numFmtId="0" fontId="27" fillId="0" borderId="19" xfId="130" applyFont="1" applyFill="1" applyBorder="1" applyAlignment="1" applyProtection="1">
      <alignment horizontal="center" vertical="top" wrapText="1"/>
      <protection/>
    </xf>
    <xf numFmtId="2" fontId="27" fillId="0" borderId="19" xfId="130" applyNumberFormat="1" applyFont="1" applyFill="1" applyBorder="1" applyAlignment="1" applyProtection="1">
      <alignment horizontal="justify" vertical="justify" wrapText="1"/>
      <protection/>
    </xf>
    <xf numFmtId="0" fontId="27" fillId="0" borderId="19" xfId="130" applyFont="1" applyFill="1" applyBorder="1" applyAlignment="1" applyProtection="1">
      <alignment horizontal="center" vertical="center" wrapText="1"/>
      <protection/>
    </xf>
    <xf numFmtId="2" fontId="27" fillId="0" borderId="19" xfId="130" applyNumberFormat="1" applyFont="1" applyFill="1" applyBorder="1" applyAlignment="1" applyProtection="1">
      <alignment horizontal="center" vertical="center" wrapText="1"/>
      <protection/>
    </xf>
    <xf numFmtId="183" fontId="27" fillId="0" borderId="19" xfId="130" applyNumberFormat="1" applyFont="1" applyFill="1" applyBorder="1" applyAlignment="1" applyProtection="1">
      <alignment horizontal="center" vertical="center" wrapText="1"/>
      <protection/>
    </xf>
    <xf numFmtId="0" fontId="33" fillId="0" borderId="0" xfId="0" applyFont="1" applyFill="1" applyBorder="1" applyAlignment="1" applyProtection="1">
      <alignment horizontal="justify" vertical="justify"/>
      <protection/>
    </xf>
    <xf numFmtId="2" fontId="27" fillId="0" borderId="0" xfId="84" applyNumberFormat="1" applyFont="1" applyFill="1" applyBorder="1" applyAlignment="1" applyProtection="1">
      <alignment horizontal="center" vertical="center" wrapText="1"/>
      <protection/>
    </xf>
    <xf numFmtId="183" fontId="27" fillId="0" borderId="0" xfId="84" applyNumberFormat="1" applyFont="1" applyFill="1" applyBorder="1" applyAlignment="1" applyProtection="1">
      <alignment horizontal="center" vertical="center" wrapText="1"/>
      <protection/>
    </xf>
    <xf numFmtId="0" fontId="27" fillId="0" borderId="0" xfId="136" applyFont="1" applyFill="1" applyAlignment="1" applyProtection="1">
      <alignment horizontal="center" vertical="center" wrapText="1"/>
      <protection/>
    </xf>
    <xf numFmtId="2" fontId="27" fillId="0" borderId="0" xfId="136" applyNumberFormat="1" applyFont="1" applyFill="1" applyAlignment="1" applyProtection="1">
      <alignment horizontal="center" vertical="center" wrapText="1"/>
      <protection/>
    </xf>
    <xf numFmtId="183" fontId="27" fillId="0" borderId="0" xfId="136" applyNumberFormat="1" applyFont="1" applyFill="1" applyBorder="1" applyAlignment="1" applyProtection="1">
      <alignment horizontal="center" vertical="center" wrapText="1"/>
      <protection/>
    </xf>
    <xf numFmtId="183" fontId="27" fillId="0" borderId="0" xfId="136" applyNumberFormat="1" applyFont="1" applyFill="1" applyAlignment="1" applyProtection="1">
      <alignment horizontal="center" vertical="center" wrapText="1"/>
      <protection/>
    </xf>
    <xf numFmtId="0" fontId="33" fillId="0" borderId="0" xfId="136" applyFont="1" applyFill="1" applyAlignment="1" applyProtection="1">
      <alignment horizontal="justify" vertical="justify" wrapText="1"/>
      <protection/>
    </xf>
    <xf numFmtId="0" fontId="27" fillId="0" borderId="19" xfId="0" applyFont="1" applyFill="1" applyBorder="1" applyAlignment="1" applyProtection="1">
      <alignment horizontal="center" vertical="top" wrapText="1"/>
      <protection/>
    </xf>
    <xf numFmtId="0" fontId="27" fillId="0" borderId="19" xfId="0" applyFont="1" applyFill="1" applyBorder="1" applyAlignment="1" applyProtection="1">
      <alignment horizontal="justify" vertical="justify" wrapText="1"/>
      <protection/>
    </xf>
    <xf numFmtId="0" fontId="27" fillId="0" borderId="19" xfId="0" applyFont="1" applyFill="1" applyBorder="1" applyAlignment="1" applyProtection="1">
      <alignment horizontal="center" vertical="center" wrapText="1"/>
      <protection/>
    </xf>
    <xf numFmtId="2" fontId="27" fillId="0" borderId="19" xfId="0" applyNumberFormat="1" applyFont="1" applyFill="1" applyBorder="1" applyAlignment="1" applyProtection="1">
      <alignment horizontal="center" vertical="center" wrapText="1"/>
      <protection/>
    </xf>
    <xf numFmtId="183" fontId="27" fillId="0" borderId="19" xfId="0" applyNumberFormat="1" applyFont="1" applyFill="1" applyBorder="1" applyAlignment="1" applyProtection="1">
      <alignment horizontal="center" vertical="center" wrapText="1"/>
      <protection/>
    </xf>
    <xf numFmtId="0" fontId="27" fillId="0" borderId="19" xfId="130" applyFont="1" applyFill="1" applyBorder="1" applyAlignment="1" applyProtection="1">
      <alignment horizontal="justify" vertical="justify" wrapText="1"/>
      <protection/>
    </xf>
    <xf numFmtId="0" fontId="27" fillId="0" borderId="19" xfId="0" applyFont="1" applyFill="1" applyBorder="1" applyAlignment="1" applyProtection="1">
      <alignment horizontal="justify" vertical="justify"/>
      <protection/>
    </xf>
    <xf numFmtId="0" fontId="0" fillId="0" borderId="0" xfId="0" applyAlignment="1" applyProtection="1">
      <alignment/>
      <protection/>
    </xf>
    <xf numFmtId="0" fontId="27" fillId="0" borderId="0" xfId="130" applyFont="1" applyFill="1" applyBorder="1" applyAlignment="1" applyProtection="1">
      <alignment horizontal="center" vertical="top" wrapText="1"/>
      <protection/>
    </xf>
    <xf numFmtId="0" fontId="27" fillId="0" borderId="19" xfId="130" applyFont="1" applyFill="1" applyBorder="1" applyAlignment="1" applyProtection="1">
      <alignment horizontal="center" vertical="top" wrapText="1"/>
      <protection/>
    </xf>
    <xf numFmtId="0" fontId="27" fillId="0" borderId="19" xfId="0" applyFont="1" applyFill="1" applyBorder="1" applyAlignment="1" applyProtection="1">
      <alignment horizontal="center" vertical="top" wrapText="1"/>
      <protection/>
    </xf>
    <xf numFmtId="0" fontId="27" fillId="0" borderId="0" xfId="0" applyFont="1" applyFill="1" applyAlignment="1" applyProtection="1">
      <alignment horizontal="center" vertical="top"/>
      <protection/>
    </xf>
    <xf numFmtId="0" fontId="27" fillId="0" borderId="19" xfId="0" applyFont="1" applyFill="1" applyBorder="1" applyAlignment="1" applyProtection="1">
      <alignment horizontal="center" vertical="top"/>
      <protection/>
    </xf>
    <xf numFmtId="0" fontId="0" fillId="50" borderId="0" xfId="0" applyFill="1" applyAlignment="1" applyProtection="1">
      <alignment/>
      <protection/>
    </xf>
    <xf numFmtId="0" fontId="55" fillId="0" borderId="0" xfId="0" applyFont="1" applyFill="1" applyBorder="1" applyAlignment="1" applyProtection="1">
      <alignment horizontal="justify" vertical="justify" wrapText="1"/>
      <protection/>
    </xf>
    <xf numFmtId="0" fontId="55" fillId="0" borderId="0" xfId="0" applyFont="1" applyFill="1" applyBorder="1" applyAlignment="1" applyProtection="1">
      <alignment horizontal="justify" vertical="justify"/>
      <protection/>
    </xf>
    <xf numFmtId="0" fontId="55" fillId="0" borderId="0" xfId="0" applyFont="1" applyFill="1" applyBorder="1" applyAlignment="1" applyProtection="1">
      <alignment horizontal="center" vertical="center"/>
      <protection/>
    </xf>
    <xf numFmtId="0" fontId="55" fillId="0" borderId="19" xfId="0" applyFont="1" applyFill="1" applyBorder="1" applyAlignment="1" applyProtection="1">
      <alignment horizontal="justify" vertical="justify" wrapText="1"/>
      <protection/>
    </xf>
    <xf numFmtId="0" fontId="27" fillId="0" borderId="0" xfId="0" applyFont="1" applyFill="1" applyBorder="1" applyAlignment="1" applyProtection="1">
      <alignment horizontal="center" vertical="top"/>
      <protection/>
    </xf>
    <xf numFmtId="0" fontId="27" fillId="0" borderId="0" xfId="134" applyFont="1" applyFill="1" applyBorder="1" applyAlignment="1" applyProtection="1">
      <alignment vertical="center" wrapText="1"/>
      <protection/>
    </xf>
    <xf numFmtId="0" fontId="27" fillId="0" borderId="0" xfId="134" applyFont="1" applyFill="1" applyBorder="1" applyAlignment="1" applyProtection="1">
      <alignment horizontal="center" vertical="center" wrapText="1"/>
      <protection/>
    </xf>
    <xf numFmtId="0" fontId="55" fillId="0" borderId="0" xfId="0" applyFont="1" applyFill="1" applyBorder="1" applyAlignment="1" applyProtection="1">
      <alignment vertical="center" wrapText="1"/>
      <protection/>
    </xf>
    <xf numFmtId="4" fontId="55" fillId="0" borderId="0" xfId="0" applyNumberFormat="1" applyFont="1" applyFill="1" applyBorder="1" applyAlignment="1" applyProtection="1">
      <alignment horizontal="center" vertical="center"/>
      <protection/>
    </xf>
    <xf numFmtId="4" fontId="55" fillId="0" borderId="0" xfId="132" applyNumberFormat="1" applyFont="1" applyFill="1" applyBorder="1" applyAlignment="1" applyProtection="1">
      <alignment horizontal="center" vertical="center"/>
      <protection/>
    </xf>
    <xf numFmtId="0" fontId="27" fillId="0" borderId="0" xfId="0" applyFont="1" applyFill="1" applyBorder="1" applyAlignment="1" applyProtection="1">
      <alignment vertical="top"/>
      <protection/>
    </xf>
    <xf numFmtId="0" fontId="55" fillId="0" borderId="0" xfId="0" applyFont="1" applyFill="1" applyBorder="1" applyAlignment="1" applyProtection="1">
      <alignment wrapText="1"/>
      <protection/>
    </xf>
    <xf numFmtId="0" fontId="55" fillId="0" borderId="0" xfId="0" applyFont="1" applyFill="1" applyBorder="1" applyAlignment="1" applyProtection="1">
      <alignment horizontal="left" vertical="top" wrapText="1"/>
      <protection/>
    </xf>
    <xf numFmtId="4" fontId="57" fillId="0" borderId="0" xfId="0" applyNumberFormat="1" applyFont="1" applyFill="1" applyBorder="1" applyAlignment="1" applyProtection="1">
      <alignment horizontal="center" vertical="center"/>
      <protection/>
    </xf>
    <xf numFmtId="0" fontId="55" fillId="0" borderId="0" xfId="0" applyFont="1" applyFill="1" applyBorder="1" applyAlignment="1" applyProtection="1">
      <alignment horizontal="center" vertical="top"/>
      <protection/>
    </xf>
    <xf numFmtId="3" fontId="55" fillId="0" borderId="0" xfId="0" applyNumberFormat="1" applyFont="1" applyFill="1" applyBorder="1" applyAlignment="1" applyProtection="1">
      <alignment horizontal="center" vertical="center"/>
      <protection/>
    </xf>
    <xf numFmtId="0" fontId="55" fillId="0" borderId="19" xfId="0" applyFont="1" applyFill="1" applyBorder="1" applyAlignment="1" applyProtection="1">
      <alignment horizontal="center" vertical="top"/>
      <protection/>
    </xf>
    <xf numFmtId="0" fontId="55" fillId="0" borderId="19" xfId="0" applyFont="1" applyFill="1" applyBorder="1" applyAlignment="1" applyProtection="1">
      <alignment vertical="center" wrapText="1"/>
      <protection/>
    </xf>
    <xf numFmtId="4" fontId="55" fillId="0" borderId="19" xfId="0" applyNumberFormat="1" applyFont="1" applyFill="1" applyBorder="1" applyAlignment="1" applyProtection="1">
      <alignment horizontal="center" vertical="center"/>
      <protection/>
    </xf>
    <xf numFmtId="4" fontId="55" fillId="0" borderId="19" xfId="132" applyNumberFormat="1" applyFont="1" applyFill="1" applyBorder="1" applyAlignment="1" applyProtection="1">
      <alignment horizontal="center" vertical="center"/>
      <protection/>
    </xf>
    <xf numFmtId="0" fontId="55" fillId="0" borderId="0" xfId="129" applyFont="1" applyFill="1" applyBorder="1" applyAlignment="1" applyProtection="1">
      <alignment/>
      <protection/>
    </xf>
    <xf numFmtId="0" fontId="55" fillId="0" borderId="0" xfId="129" applyFont="1" applyFill="1" applyBorder="1" applyAlignment="1" applyProtection="1">
      <alignment horizontal="center" vertical="center"/>
      <protection/>
    </xf>
    <xf numFmtId="4" fontId="55" fillId="0" borderId="0" xfId="129" applyNumberFormat="1" applyFont="1" applyFill="1" applyBorder="1" applyAlignment="1" applyProtection="1">
      <alignment horizontal="center" vertical="center"/>
      <protection/>
    </xf>
    <xf numFmtId="0" fontId="27" fillId="0" borderId="27" xfId="134" applyFont="1" applyFill="1" applyBorder="1" applyAlignment="1" applyProtection="1">
      <alignment horizontal="center" vertical="center" wrapText="1"/>
      <protection/>
    </xf>
    <xf numFmtId="0" fontId="27" fillId="0" borderId="0" xfId="137" applyFont="1" applyFill="1" applyBorder="1" applyAlignment="1" applyProtection="1">
      <alignment horizontal="left" vertical="top" wrapText="1"/>
      <protection/>
    </xf>
    <xf numFmtId="0" fontId="27" fillId="0" borderId="0" xfId="134" applyFont="1" applyFill="1" applyBorder="1" applyAlignment="1" applyProtection="1">
      <alignment horizontal="center" vertical="center"/>
      <protection/>
    </xf>
    <xf numFmtId="0" fontId="55" fillId="0" borderId="0" xfId="0" applyFont="1" applyFill="1" applyBorder="1" applyAlignment="1" applyProtection="1">
      <alignment horizontal="center" vertical="top"/>
      <protection/>
    </xf>
    <xf numFmtId="0" fontId="55" fillId="0" borderId="0" xfId="132" applyFont="1" applyFill="1" applyBorder="1" applyAlignment="1" applyProtection="1">
      <alignment wrapText="1"/>
      <protection/>
    </xf>
    <xf numFmtId="0" fontId="27" fillId="0" borderId="0" xfId="132" applyFont="1" applyFill="1" applyBorder="1" applyAlignment="1" applyProtection="1">
      <alignment horizontal="center" vertical="center"/>
      <protection/>
    </xf>
    <xf numFmtId="4" fontId="27" fillId="0" borderId="0" xfId="132" applyNumberFormat="1" applyFont="1" applyFill="1" applyBorder="1" applyAlignment="1" applyProtection="1">
      <alignment horizontal="center" vertical="center"/>
      <protection/>
    </xf>
    <xf numFmtId="0" fontId="55" fillId="0" borderId="0" xfId="132" applyFont="1" applyFill="1" applyBorder="1" applyAlignment="1" applyProtection="1" quotePrefix="1">
      <alignment wrapText="1"/>
      <protection/>
    </xf>
    <xf numFmtId="0" fontId="27" fillId="0" borderId="0" xfId="133" applyFont="1" applyFill="1" applyBorder="1" applyAlignment="1" applyProtection="1">
      <alignment horizontal="center" vertical="center"/>
      <protection/>
    </xf>
    <xf numFmtId="4" fontId="27" fillId="0" borderId="0" xfId="133" applyNumberFormat="1" applyFont="1" applyFill="1" applyBorder="1" applyAlignment="1" applyProtection="1">
      <alignment horizontal="center" vertical="center"/>
      <protection/>
    </xf>
    <xf numFmtId="4" fontId="55" fillId="0" borderId="0" xfId="133" applyNumberFormat="1" applyFont="1" applyFill="1" applyBorder="1" applyAlignment="1" applyProtection="1">
      <alignment horizontal="center" vertical="center"/>
      <protection/>
    </xf>
    <xf numFmtId="0" fontId="55" fillId="0" borderId="0" xfId="132" applyFont="1" applyFill="1" applyBorder="1" applyAlignment="1" applyProtection="1" quotePrefix="1">
      <alignment vertical="top" wrapText="1"/>
      <protection/>
    </xf>
    <xf numFmtId="0" fontId="55" fillId="0" borderId="0" xfId="132" applyFont="1" applyFill="1" applyBorder="1" applyAlignment="1" applyProtection="1">
      <alignment vertical="top" wrapText="1"/>
      <protection/>
    </xf>
    <xf numFmtId="0" fontId="27" fillId="0" borderId="0" xfId="132" applyFont="1" applyFill="1" applyBorder="1" applyAlignment="1" applyProtection="1">
      <alignment vertical="top" wrapText="1"/>
      <protection/>
    </xf>
    <xf numFmtId="0" fontId="27" fillId="0" borderId="0" xfId="134" applyFont="1" applyFill="1" applyBorder="1" applyAlignment="1" applyProtection="1">
      <alignment horizontal="center" vertical="top" wrapText="1"/>
      <protection/>
    </xf>
    <xf numFmtId="0" fontId="27" fillId="0" borderId="0" xfId="137" applyFont="1" applyFill="1" applyBorder="1" applyAlignment="1" applyProtection="1" quotePrefix="1">
      <alignment horizontal="left" vertical="top" wrapText="1"/>
      <protection/>
    </xf>
    <xf numFmtId="4" fontId="27" fillId="0" borderId="0" xfId="83" applyNumberFormat="1" applyFont="1" applyFill="1" applyBorder="1" applyAlignment="1" applyProtection="1">
      <alignment horizontal="center" vertical="center" wrapText="1"/>
      <protection/>
    </xf>
    <xf numFmtId="0" fontId="27" fillId="0" borderId="0" xfId="0" applyFont="1" applyFill="1" applyBorder="1" applyAlignment="1" applyProtection="1">
      <alignment vertical="top" wrapText="1"/>
      <protection/>
    </xf>
    <xf numFmtId="0" fontId="55" fillId="0" borderId="19" xfId="0" applyFont="1" applyFill="1" applyBorder="1" applyAlignment="1" applyProtection="1">
      <alignment vertical="top" wrapText="1"/>
      <protection/>
    </xf>
    <xf numFmtId="0" fontId="27" fillId="0" borderId="19" xfId="134" applyFont="1" applyFill="1" applyBorder="1" applyAlignment="1" applyProtection="1">
      <alignment horizontal="center" vertical="center" wrapText="1"/>
      <protection/>
    </xf>
    <xf numFmtId="0" fontId="27" fillId="0" borderId="0" xfId="131" applyFont="1" applyFill="1" applyBorder="1" applyAlignment="1" applyProtection="1">
      <alignment horizontal="center" vertical="top" wrapText="1"/>
      <protection/>
    </xf>
    <xf numFmtId="49" fontId="27" fillId="0" borderId="0" xfId="131" applyNumberFormat="1" applyFont="1" applyFill="1" applyBorder="1" applyAlignment="1" applyProtection="1">
      <alignment vertical="top" wrapText="1"/>
      <protection/>
    </xf>
    <xf numFmtId="0" fontId="27" fillId="0" borderId="0" xfId="131" applyFont="1" applyFill="1" applyBorder="1" applyAlignment="1" applyProtection="1">
      <alignment horizontal="center" vertical="center"/>
      <protection/>
    </xf>
    <xf numFmtId="2" fontId="27" fillId="0" borderId="0" xfId="131" applyNumberFormat="1" applyFont="1" applyFill="1" applyBorder="1" applyAlignment="1" applyProtection="1">
      <alignment horizontal="center" vertical="center" wrapText="1"/>
      <protection/>
    </xf>
    <xf numFmtId="4" fontId="27" fillId="0" borderId="0" xfId="131" applyNumberFormat="1" applyFont="1" applyFill="1" applyBorder="1" applyAlignment="1" applyProtection="1">
      <alignment horizontal="center" vertical="center"/>
      <protection/>
    </xf>
    <xf numFmtId="4" fontId="27" fillId="0" borderId="0" xfId="131" applyNumberFormat="1" applyFont="1" applyFill="1" applyBorder="1" applyAlignment="1" applyProtection="1">
      <alignment horizontal="center" vertical="center" wrapText="1"/>
      <protection/>
    </xf>
    <xf numFmtId="0" fontId="27" fillId="0" borderId="0" xfId="131" applyFont="1" applyFill="1" applyBorder="1" applyProtection="1">
      <alignment/>
      <protection/>
    </xf>
    <xf numFmtId="2" fontId="27" fillId="0" borderId="0" xfId="131" applyNumberFormat="1" applyFont="1" applyFill="1" applyBorder="1" applyAlignment="1" applyProtection="1">
      <alignment horizontal="center" vertical="center"/>
      <protection/>
    </xf>
    <xf numFmtId="0" fontId="27" fillId="0" borderId="0" xfId="131" applyNumberFormat="1" applyFont="1" applyFill="1" applyBorder="1" applyAlignment="1" applyProtection="1">
      <alignment vertical="top" wrapText="1"/>
      <protection/>
    </xf>
    <xf numFmtId="0" fontId="27" fillId="0" borderId="0" xfId="131" applyFont="1" applyFill="1" applyBorder="1" applyAlignment="1" applyProtection="1">
      <alignment vertical="top" wrapText="1"/>
      <protection/>
    </xf>
    <xf numFmtId="0" fontId="27" fillId="0" borderId="0" xfId="131" applyFont="1" applyFill="1" applyBorder="1" applyAlignment="1" applyProtection="1">
      <alignment wrapText="1"/>
      <protection/>
    </xf>
    <xf numFmtId="0" fontId="27" fillId="0" borderId="0" xfId="131" applyFont="1" applyFill="1" applyBorder="1" applyAlignment="1" applyProtection="1">
      <alignment horizontal="left" wrapText="1"/>
      <protection/>
    </xf>
    <xf numFmtId="0" fontId="27" fillId="0" borderId="19" xfId="131" applyFont="1" applyFill="1" applyBorder="1" applyAlignment="1" applyProtection="1">
      <alignment horizontal="center" vertical="top" wrapText="1"/>
      <protection/>
    </xf>
    <xf numFmtId="0" fontId="55" fillId="0" borderId="19" xfId="0" applyFont="1" applyFill="1" applyBorder="1" applyAlignment="1" applyProtection="1">
      <alignment wrapText="1"/>
      <protection/>
    </xf>
    <xf numFmtId="0" fontId="55" fillId="0" borderId="19" xfId="0" applyFont="1" applyFill="1" applyBorder="1" applyAlignment="1" applyProtection="1">
      <alignment horizontal="center" vertical="center"/>
      <protection/>
    </xf>
    <xf numFmtId="4" fontId="27" fillId="0" borderId="19" xfId="131" applyNumberFormat="1" applyFont="1" applyFill="1" applyBorder="1" applyAlignment="1" applyProtection="1">
      <alignment horizontal="center" vertical="center"/>
      <protection/>
    </xf>
    <xf numFmtId="4" fontId="27" fillId="0" borderId="19" xfId="131" applyNumberFormat="1" applyFont="1" applyFill="1" applyBorder="1" applyAlignment="1" applyProtection="1">
      <alignment horizontal="center" vertical="center" wrapText="1"/>
      <protection/>
    </xf>
    <xf numFmtId="4" fontId="27" fillId="0" borderId="19" xfId="82" applyNumberFormat="1" applyFont="1" applyFill="1" applyBorder="1" applyAlignment="1" applyProtection="1">
      <alignment horizontal="center"/>
      <protection locked="0"/>
    </xf>
    <xf numFmtId="0" fontId="27" fillId="0" borderId="21" xfId="0" applyFont="1" applyFill="1" applyBorder="1" applyAlignment="1" applyProtection="1">
      <alignment horizontal="center" vertical="center" wrapText="1"/>
      <protection/>
    </xf>
    <xf numFmtId="0" fontId="27" fillId="0" borderId="0" xfId="13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center" wrapText="1"/>
      <protection/>
    </xf>
    <xf numFmtId="0" fontId="27" fillId="0" borderId="19" xfId="0" applyFont="1" applyFill="1" applyBorder="1" applyAlignment="1" applyProtection="1">
      <alignment horizontal="justify" vertical="top" wrapText="1"/>
      <protection/>
    </xf>
    <xf numFmtId="0" fontId="27" fillId="0" borderId="19" xfId="0" applyFont="1" applyFill="1" applyBorder="1" applyAlignment="1" applyProtection="1">
      <alignment horizontal="justify" vertical="top"/>
      <protection/>
    </xf>
    <xf numFmtId="0" fontId="27" fillId="0" borderId="0" xfId="0" applyFont="1" applyFill="1" applyBorder="1" applyAlignment="1" applyProtection="1">
      <alignment horizontal="left" vertical="justify" wrapText="1"/>
      <protection/>
    </xf>
    <xf numFmtId="0" fontId="27" fillId="0" borderId="0" xfId="130" applyFont="1" applyFill="1" applyBorder="1" applyAlignment="1" applyProtection="1">
      <alignment horizontal="justify" wrapText="1"/>
      <protection/>
    </xf>
    <xf numFmtId="0" fontId="27" fillId="0" borderId="0" xfId="0" applyFont="1" applyFill="1" applyBorder="1" applyAlignment="1" applyProtection="1">
      <alignment horizontal="justify" wrapText="1"/>
      <protection/>
    </xf>
    <xf numFmtId="0" fontId="27" fillId="0" borderId="0" xfId="0" applyFont="1" applyFill="1" applyAlignment="1" applyProtection="1">
      <alignment horizontal="justify"/>
      <protection/>
    </xf>
    <xf numFmtId="183" fontId="27" fillId="0" borderId="0" xfId="0" applyNumberFormat="1" applyFont="1" applyFill="1" applyBorder="1" applyAlignment="1" applyProtection="1">
      <alignment horizontal="center" vertical="top" wrapText="1"/>
      <protection/>
    </xf>
    <xf numFmtId="183" fontId="27" fillId="0" borderId="19" xfId="0" applyNumberFormat="1" applyFont="1" applyFill="1" applyBorder="1" applyAlignment="1" applyProtection="1">
      <alignment horizontal="center" vertical="top" wrapText="1"/>
      <protection/>
    </xf>
    <xf numFmtId="0" fontId="27" fillId="0" borderId="0" xfId="0" applyFont="1" applyFill="1" applyAlignment="1" applyProtection="1">
      <alignment horizontal="center" vertical="top"/>
      <protection/>
    </xf>
    <xf numFmtId="2" fontId="27" fillId="0" borderId="0" xfId="0" applyNumberFormat="1" applyFont="1" applyFill="1" applyAlignment="1" applyProtection="1">
      <alignment horizontal="center" vertical="top"/>
      <protection/>
    </xf>
    <xf numFmtId="4" fontId="27" fillId="0" borderId="0" xfId="0" applyNumberFormat="1" applyFont="1" applyFill="1" applyAlignment="1" applyProtection="1">
      <alignment horizontal="center" vertical="top"/>
      <protection/>
    </xf>
    <xf numFmtId="183" fontId="27" fillId="0" borderId="0" xfId="0" applyNumberFormat="1" applyFont="1" applyFill="1" applyAlignment="1" applyProtection="1">
      <alignment horizontal="center" vertical="top"/>
      <protection/>
    </xf>
    <xf numFmtId="4" fontId="27" fillId="0" borderId="0" xfId="0" applyNumberFormat="1" applyFont="1" applyFill="1" applyAlignment="1" applyProtection="1">
      <alignment horizontal="center"/>
      <protection/>
    </xf>
    <xf numFmtId="2" fontId="27" fillId="0" borderId="0" xfId="0" applyNumberFormat="1" applyFont="1" applyFill="1" applyBorder="1" applyAlignment="1" applyProtection="1">
      <alignment horizontal="justify" vertical="center" wrapText="1"/>
      <protection/>
    </xf>
    <xf numFmtId="0" fontId="27" fillId="0" borderId="0" xfId="0" applyFont="1" applyFill="1" applyBorder="1" applyAlignment="1" applyProtection="1">
      <alignment horizontal="justify" vertical="center" wrapText="1"/>
      <protection/>
    </xf>
    <xf numFmtId="0" fontId="27" fillId="0" borderId="0" xfId="130" applyFont="1" applyFill="1" applyBorder="1" applyAlignment="1" applyProtection="1">
      <alignment horizontal="justify" vertical="center" wrapText="1"/>
      <protection/>
    </xf>
    <xf numFmtId="0" fontId="27" fillId="0" borderId="19" xfId="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center"/>
      <protection/>
    </xf>
    <xf numFmtId="2" fontId="27" fillId="0" borderId="0" xfId="0" applyNumberFormat="1" applyFont="1" applyFill="1" applyBorder="1" applyAlignment="1" applyProtection="1">
      <alignment horizontal="justify" vertical="top" wrapText="1"/>
      <protection/>
    </xf>
    <xf numFmtId="2" fontId="27" fillId="0" borderId="0" xfId="0" applyNumberFormat="1" applyFont="1" applyFill="1" applyBorder="1" applyAlignment="1" applyProtection="1">
      <alignment horizontal="center" vertical="top" wrapText="1"/>
      <protection/>
    </xf>
    <xf numFmtId="183" fontId="27" fillId="0" borderId="0" xfId="0" applyNumberFormat="1" applyFont="1" applyFill="1" applyBorder="1" applyAlignment="1" applyProtection="1">
      <alignment horizontal="center" vertical="top" wrapText="1"/>
      <protection locked="0"/>
    </xf>
    <xf numFmtId="183" fontId="27" fillId="0" borderId="0" xfId="0" applyNumberFormat="1" applyFont="1" applyFill="1" applyBorder="1" applyAlignment="1" applyProtection="1">
      <alignment horizontal="center" vertical="top" wrapText="1"/>
      <protection/>
    </xf>
    <xf numFmtId="0" fontId="27" fillId="0" borderId="19" xfId="0" applyFont="1" applyFill="1" applyBorder="1" applyAlignment="1" applyProtection="1">
      <alignment horizontal="justify" vertical="center" wrapText="1"/>
      <protection/>
    </xf>
    <xf numFmtId="0" fontId="33" fillId="0" borderId="0" xfId="0" applyFont="1" applyFill="1" applyBorder="1" applyAlignment="1" applyProtection="1">
      <alignment horizontal="center" vertical="center"/>
      <protection/>
    </xf>
    <xf numFmtId="0" fontId="27" fillId="0" borderId="0" xfId="0" applyFont="1" applyFill="1" applyAlignment="1" applyProtection="1">
      <alignment horizontal="justify" vertical="center"/>
      <protection/>
    </xf>
    <xf numFmtId="2" fontId="55" fillId="0" borderId="0" xfId="0" applyNumberFormat="1" applyFont="1" applyFill="1" applyBorder="1" applyAlignment="1" applyProtection="1">
      <alignment horizontal="center" vertical="center"/>
      <protection/>
    </xf>
    <xf numFmtId="2" fontId="55" fillId="0" borderId="0" xfId="0" applyNumberFormat="1" applyFont="1" applyFill="1" applyAlignment="1" applyProtection="1">
      <alignment horizontal="center" vertical="center"/>
      <protection locked="0"/>
    </xf>
    <xf numFmtId="0" fontId="55" fillId="0" borderId="0" xfId="0" applyFont="1" applyFill="1" applyBorder="1" applyAlignment="1" applyProtection="1">
      <alignment horizontal="justify" vertical="center" wrapText="1"/>
      <protection/>
    </xf>
    <xf numFmtId="0" fontId="55" fillId="0" borderId="0" xfId="0" applyFont="1" applyFill="1" applyBorder="1" applyAlignment="1" applyProtection="1">
      <alignment horizontal="justify" vertical="center"/>
      <protection/>
    </xf>
    <xf numFmtId="0" fontId="27" fillId="0" borderId="21" xfId="0" applyFont="1" applyFill="1" applyBorder="1" applyAlignment="1" applyProtection="1">
      <alignment horizontal="center" vertical="justify" wrapText="1"/>
      <protection/>
    </xf>
    <xf numFmtId="0" fontId="55" fillId="0" borderId="0" xfId="0" applyFont="1" applyFill="1" applyBorder="1" applyAlignment="1" applyProtection="1">
      <alignment horizontal="left" wrapText="1"/>
      <protection/>
    </xf>
    <xf numFmtId="0" fontId="55" fillId="0" borderId="0" xfId="132" applyFont="1" applyFill="1" applyBorder="1" applyAlignment="1" applyProtection="1" quotePrefix="1">
      <alignment vertical="center" wrapText="1"/>
      <protection/>
    </xf>
    <xf numFmtId="0" fontId="27" fillId="0" borderId="0" xfId="132" applyFont="1" applyFill="1" applyBorder="1" applyAlignment="1" applyProtection="1">
      <alignment wrapText="1"/>
      <protection/>
    </xf>
    <xf numFmtId="0" fontId="27" fillId="0" borderId="0" xfId="137" applyFont="1" applyFill="1" applyBorder="1" applyAlignment="1" applyProtection="1" quotePrefix="1">
      <alignment horizontal="left" vertical="center" wrapText="1"/>
      <protection/>
    </xf>
    <xf numFmtId="2" fontId="27" fillId="0" borderId="0" xfId="0" applyNumberFormat="1" applyFont="1" applyFill="1" applyBorder="1" applyAlignment="1" applyProtection="1">
      <alignment horizontal="center" vertical="center"/>
      <protection/>
    </xf>
    <xf numFmtId="0" fontId="54" fillId="0" borderId="25" xfId="0" applyFont="1" applyFill="1" applyBorder="1" applyAlignment="1" applyProtection="1">
      <alignment horizontal="center" vertical="center"/>
      <protection/>
    </xf>
    <xf numFmtId="49" fontId="27" fillId="0" borderId="0" xfId="131" applyNumberFormat="1" applyFont="1" applyFill="1" applyBorder="1" applyAlignment="1" applyProtection="1">
      <alignment wrapText="1"/>
      <protection/>
    </xf>
    <xf numFmtId="0" fontId="27" fillId="0" borderId="0" xfId="131" applyNumberFormat="1" applyFont="1" applyFill="1" applyBorder="1" applyAlignment="1" applyProtection="1">
      <alignment wrapText="1"/>
      <protection/>
    </xf>
    <xf numFmtId="4" fontId="27" fillId="0" borderId="0" xfId="131" applyNumberFormat="1" applyFont="1" applyAlignment="1" applyProtection="1">
      <alignment horizontal="center" vertical="center"/>
      <protection locked="0"/>
    </xf>
    <xf numFmtId="0" fontId="27" fillId="0" borderId="19" xfId="131" applyFont="1" applyFill="1" applyBorder="1" applyAlignment="1" applyProtection="1">
      <alignment wrapText="1"/>
      <protection/>
    </xf>
    <xf numFmtId="2" fontId="27" fillId="0" borderId="0" xfId="130" applyNumberFormat="1" applyFont="1" applyFill="1" applyBorder="1" applyAlignment="1" applyProtection="1">
      <alignment horizontal="justify" vertical="top" wrapText="1"/>
      <protection/>
    </xf>
    <xf numFmtId="0" fontId="27" fillId="0" borderId="19" xfId="0" applyFont="1" applyFill="1" applyBorder="1" applyAlignment="1" applyProtection="1">
      <alignment horizontal="justify" vertical="top"/>
      <protection/>
    </xf>
    <xf numFmtId="0" fontId="27" fillId="49" borderId="0" xfId="130" applyFont="1" applyFill="1" applyBorder="1" applyAlignment="1" applyProtection="1">
      <alignment horizontal="center" vertical="top" wrapText="1"/>
      <protection/>
    </xf>
    <xf numFmtId="0" fontId="27" fillId="49" borderId="0" xfId="130" applyFont="1" applyFill="1" applyBorder="1" applyAlignment="1" applyProtection="1">
      <alignment horizontal="justify" vertical="justify" wrapText="1"/>
      <protection/>
    </xf>
    <xf numFmtId="0" fontId="27" fillId="49" borderId="0" xfId="130" applyFont="1" applyFill="1" applyBorder="1" applyAlignment="1" applyProtection="1">
      <alignment horizontal="center" vertical="center" wrapText="1"/>
      <protection/>
    </xf>
    <xf numFmtId="2" fontId="27" fillId="49" borderId="0" xfId="130" applyNumberFormat="1" applyFont="1" applyFill="1" applyBorder="1" applyAlignment="1" applyProtection="1">
      <alignment horizontal="center" vertical="center" wrapText="1"/>
      <protection/>
    </xf>
    <xf numFmtId="183" fontId="27" fillId="49" borderId="0" xfId="130" applyNumberFormat="1" applyFont="1" applyFill="1" applyBorder="1" applyAlignment="1" applyProtection="1">
      <alignment horizontal="center" vertical="center" wrapText="1"/>
      <protection/>
    </xf>
    <xf numFmtId="0" fontId="0" fillId="49" borderId="0" xfId="0" applyFont="1" applyFill="1" applyAlignment="1" applyProtection="1">
      <alignment/>
      <protection/>
    </xf>
    <xf numFmtId="0" fontId="27" fillId="49" borderId="0" xfId="0" applyFont="1" applyFill="1" applyAlignment="1" applyProtection="1">
      <alignment horizontal="center" vertical="top"/>
      <protection/>
    </xf>
    <xf numFmtId="0" fontId="27" fillId="49" borderId="0" xfId="130" applyFont="1" applyFill="1" applyBorder="1" applyAlignment="1" applyProtection="1">
      <alignment horizontal="justify" vertical="top" wrapText="1"/>
      <protection/>
    </xf>
    <xf numFmtId="183" fontId="27" fillId="49" borderId="0" xfId="130" applyNumberFormat="1" applyFont="1" applyFill="1" applyBorder="1" applyAlignment="1" applyProtection="1">
      <alignment horizontal="center" vertical="center" wrapText="1"/>
      <protection locked="0"/>
    </xf>
    <xf numFmtId="0" fontId="0" fillId="50" borderId="0" xfId="0" applyFont="1" applyFill="1" applyAlignment="1" applyProtection="1">
      <alignment/>
      <protection/>
    </xf>
    <xf numFmtId="2" fontId="27" fillId="49" borderId="0" xfId="0" applyNumberFormat="1" applyFont="1" applyFill="1" applyBorder="1" applyAlignment="1" applyProtection="1">
      <alignment horizontal="center" vertical="center" wrapText="1"/>
      <protection/>
    </xf>
    <xf numFmtId="183" fontId="27" fillId="49" borderId="0" xfId="0" applyNumberFormat="1" applyFont="1" applyFill="1" applyBorder="1" applyAlignment="1" applyProtection="1">
      <alignment horizontal="center" vertical="center" wrapText="1"/>
      <protection/>
    </xf>
    <xf numFmtId="0" fontId="27" fillId="49" borderId="19" xfId="0" applyFont="1" applyFill="1" applyBorder="1" applyAlignment="1" applyProtection="1">
      <alignment horizontal="center" vertical="top" wrapText="1"/>
      <protection/>
    </xf>
    <xf numFmtId="0" fontId="27" fillId="49" borderId="19" xfId="0" applyFont="1" applyFill="1" applyBorder="1" applyAlignment="1" applyProtection="1">
      <alignment horizontal="justify" vertical="justify" wrapText="1"/>
      <protection/>
    </xf>
    <xf numFmtId="0" fontId="27" fillId="49" borderId="19" xfId="0" applyFont="1" applyFill="1" applyBorder="1" applyAlignment="1" applyProtection="1">
      <alignment horizontal="center" vertical="center" wrapText="1"/>
      <protection/>
    </xf>
    <xf numFmtId="2" fontId="27" fillId="49" borderId="19" xfId="0" applyNumberFormat="1" applyFont="1" applyFill="1" applyBorder="1" applyAlignment="1" applyProtection="1">
      <alignment horizontal="center" vertical="center" wrapText="1"/>
      <protection/>
    </xf>
    <xf numFmtId="183" fontId="27" fillId="49" borderId="19" xfId="0" applyNumberFormat="1" applyFont="1" applyFill="1" applyBorder="1" applyAlignment="1" applyProtection="1">
      <alignment horizontal="center" vertical="center" wrapText="1"/>
      <protection locked="0"/>
    </xf>
    <xf numFmtId="183" fontId="27" fillId="49" borderId="19" xfId="0" applyNumberFormat="1" applyFont="1" applyFill="1" applyBorder="1" applyAlignment="1" applyProtection="1">
      <alignment horizontal="center" vertical="center" wrapText="1"/>
      <protection/>
    </xf>
    <xf numFmtId="0" fontId="55" fillId="0" borderId="0" xfId="0" applyFont="1" applyFill="1" applyBorder="1" applyAlignment="1" applyProtection="1">
      <alignment horizontal="justify" vertical="top" wrapText="1"/>
      <protection/>
    </xf>
    <xf numFmtId="0" fontId="55" fillId="0" borderId="0" xfId="0" applyFont="1" applyFill="1" applyBorder="1" applyAlignment="1" applyProtection="1">
      <alignment horizontal="justify" vertical="top"/>
      <protection/>
    </xf>
    <xf numFmtId="183" fontId="27" fillId="0" borderId="0" xfId="130" applyNumberFormat="1" applyFont="1" applyFill="1" applyAlignment="1" applyProtection="1">
      <alignment horizontal="center" vertical="center" wrapText="1"/>
      <protection locked="0"/>
    </xf>
    <xf numFmtId="0" fontId="55" fillId="0" borderId="0" xfId="0" applyFont="1" applyFill="1" applyBorder="1" applyAlignment="1" applyProtection="1">
      <alignment horizontal="justify" wrapText="1"/>
      <protection/>
    </xf>
    <xf numFmtId="0" fontId="55" fillId="0" borderId="19" xfId="0" applyFont="1" applyFill="1" applyBorder="1" applyAlignment="1" applyProtection="1">
      <alignment horizontal="justify" wrapText="1"/>
      <protection/>
    </xf>
    <xf numFmtId="0" fontId="27" fillId="0" borderId="27" xfId="0" applyFont="1" applyFill="1" applyBorder="1" applyAlignment="1" applyProtection="1">
      <alignment/>
      <protection/>
    </xf>
    <xf numFmtId="0" fontId="27" fillId="0" borderId="0" xfId="137" applyFont="1" applyFill="1" applyBorder="1" applyAlignment="1" applyProtection="1">
      <alignment horizontal="left" vertical="center" wrapText="1"/>
      <protection/>
    </xf>
    <xf numFmtId="0" fontId="27" fillId="0" borderId="27" xfId="0" applyFont="1" applyFill="1" applyBorder="1" applyAlignment="1" applyProtection="1">
      <alignment horizontal="center" vertical="center"/>
      <protection/>
    </xf>
    <xf numFmtId="0" fontId="27" fillId="0" borderId="0" xfId="131" applyFont="1" applyFill="1" applyBorder="1" applyAlignment="1" applyProtection="1">
      <alignment horizontal="left" vertical="top" wrapText="1"/>
      <protection/>
    </xf>
    <xf numFmtId="4" fontId="27" fillId="49" borderId="19" xfId="0" applyNumberFormat="1" applyFont="1" applyFill="1" applyBorder="1" applyAlignment="1">
      <alignment horizontal="center"/>
    </xf>
    <xf numFmtId="0" fontId="6" fillId="49" borderId="0" xfId="0" applyFont="1" applyFill="1" applyBorder="1" applyAlignment="1">
      <alignment horizontal="justify" vertical="center"/>
    </xf>
    <xf numFmtId="0" fontId="0" fillId="0" borderId="0" xfId="0" applyAlignment="1">
      <alignment vertical="center"/>
    </xf>
    <xf numFmtId="0" fontId="5" fillId="49" borderId="0" xfId="0" applyFont="1" applyFill="1" applyBorder="1" applyAlignment="1">
      <alignment horizontal="center" vertical="center"/>
    </xf>
    <xf numFmtId="40" fontId="5" fillId="49" borderId="0" xfId="161" applyFont="1" applyFill="1" applyBorder="1" applyAlignment="1">
      <alignment horizontal="center" vertical="center" wrapText="1"/>
    </xf>
    <xf numFmtId="0" fontId="5" fillId="49" borderId="0" xfId="0" applyFont="1" applyFill="1" applyBorder="1" applyAlignment="1">
      <alignment horizontal="center" vertical="center" wrapText="1"/>
    </xf>
    <xf numFmtId="0" fontId="0" fillId="49" borderId="0" xfId="0" applyFill="1" applyAlignment="1" applyProtection="1">
      <alignment vertical="center"/>
      <protection/>
    </xf>
    <xf numFmtId="49" fontId="27" fillId="0" borderId="0" xfId="0" applyNumberFormat="1" applyFont="1" applyFill="1" applyAlignment="1" applyProtection="1">
      <alignment horizontal="center" vertical="center" wrapText="1"/>
      <protection/>
    </xf>
    <xf numFmtId="49" fontId="27" fillId="0" borderId="0" xfId="0" applyNumberFormat="1" applyFont="1" applyFill="1" applyAlignment="1">
      <alignment horizontal="center" vertical="center" wrapText="1"/>
    </xf>
    <xf numFmtId="0" fontId="27" fillId="0" borderId="0" xfId="0" applyFont="1" applyFill="1" applyAlignment="1">
      <alignment horizontal="justify" vertical="center"/>
    </xf>
    <xf numFmtId="0" fontId="27" fillId="49" borderId="0" xfId="0" applyFont="1" applyFill="1" applyBorder="1" applyAlignment="1">
      <alignment horizontal="justify" vertical="center" wrapText="1"/>
    </xf>
    <xf numFmtId="0" fontId="27" fillId="0" borderId="20"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49" borderId="0" xfId="0" applyFont="1" applyFill="1" applyBorder="1" applyAlignment="1">
      <alignment horizontal="justify" vertical="center"/>
    </xf>
    <xf numFmtId="0" fontId="27" fillId="49" borderId="0" xfId="0" applyFont="1" applyFill="1" applyBorder="1" applyAlignment="1">
      <alignment horizontal="center" vertical="center"/>
    </xf>
    <xf numFmtId="40" fontId="27" fillId="49" borderId="0" xfId="161" applyFont="1" applyFill="1" applyBorder="1" applyAlignment="1">
      <alignment horizontal="center" vertical="center"/>
    </xf>
    <xf numFmtId="4" fontId="27" fillId="49" borderId="0" xfId="0" applyNumberFormat="1" applyFont="1" applyFill="1" applyBorder="1" applyAlignment="1">
      <alignment horizontal="center" vertical="center"/>
    </xf>
    <xf numFmtId="0" fontId="27" fillId="49" borderId="19" xfId="0" applyFont="1" applyFill="1" applyBorder="1" applyAlignment="1">
      <alignment horizontal="justify" vertical="center"/>
    </xf>
    <xf numFmtId="0" fontId="27" fillId="49" borderId="19" xfId="0" applyFont="1" applyFill="1" applyBorder="1" applyAlignment="1">
      <alignment horizontal="center" vertical="center"/>
    </xf>
    <xf numFmtId="40" fontId="27" fillId="49" borderId="19" xfId="161" applyFont="1" applyFill="1" applyBorder="1" applyAlignment="1">
      <alignment horizontal="center" vertical="center"/>
    </xf>
    <xf numFmtId="4" fontId="27" fillId="49" borderId="19" xfId="0" applyNumberFormat="1" applyFont="1" applyFill="1" applyBorder="1" applyAlignment="1">
      <alignment horizontal="center" vertical="center"/>
    </xf>
    <xf numFmtId="0" fontId="0" fillId="49" borderId="0" xfId="0" applyFill="1" applyAlignment="1" applyProtection="1">
      <alignment/>
      <protection/>
    </xf>
    <xf numFmtId="0" fontId="27" fillId="49" borderId="0" xfId="0" applyFont="1" applyFill="1" applyBorder="1" applyAlignment="1">
      <alignment horizontal="justify" wrapText="1"/>
    </xf>
    <xf numFmtId="0" fontId="27" fillId="49" borderId="0" xfId="0" applyFont="1" applyFill="1" applyBorder="1" applyAlignment="1">
      <alignment horizontal="justify"/>
    </xf>
    <xf numFmtId="40" fontId="27" fillId="49" borderId="0" xfId="161" applyFont="1" applyFill="1" applyBorder="1" applyAlignment="1">
      <alignment horizontal="center"/>
    </xf>
    <xf numFmtId="0" fontId="27" fillId="49" borderId="19" xfId="0" applyFont="1" applyFill="1" applyBorder="1" applyAlignment="1">
      <alignment horizontal="justify"/>
    </xf>
    <xf numFmtId="40" fontId="27" fillId="49" borderId="19" xfId="161" applyFont="1" applyFill="1" applyBorder="1" applyAlignment="1">
      <alignment horizontal="center"/>
    </xf>
    <xf numFmtId="0" fontId="27" fillId="49" borderId="0" xfId="0" applyFont="1" applyFill="1" applyAlignment="1">
      <alignment/>
    </xf>
    <xf numFmtId="0" fontId="27" fillId="49" borderId="0" xfId="0" applyFont="1" applyFill="1" applyBorder="1" applyAlignment="1">
      <alignment/>
    </xf>
    <xf numFmtId="0" fontId="27" fillId="49" borderId="19" xfId="0" applyFont="1" applyFill="1" applyBorder="1" applyAlignment="1">
      <alignment/>
    </xf>
    <xf numFmtId="0" fontId="27" fillId="0" borderId="0" xfId="130" applyFont="1" applyFill="1" applyBorder="1" applyAlignment="1" applyProtection="1">
      <alignment horizontal="center" wrapText="1"/>
      <protection/>
    </xf>
    <xf numFmtId="2" fontId="27" fillId="0" borderId="0" xfId="130" applyNumberFormat="1" applyFont="1" applyFill="1" applyBorder="1" applyAlignment="1" applyProtection="1">
      <alignment horizontal="center" wrapText="1"/>
      <protection/>
    </xf>
    <xf numFmtId="0" fontId="27" fillId="0" borderId="0" xfId="0" applyFont="1" applyFill="1" applyBorder="1" applyAlignment="1" applyProtection="1">
      <alignment horizontal="center" wrapText="1"/>
      <protection/>
    </xf>
    <xf numFmtId="2" fontId="27" fillId="0" borderId="0" xfId="0" applyNumberFormat="1" applyFont="1" applyFill="1" applyBorder="1" applyAlignment="1" applyProtection="1">
      <alignment horizontal="center" wrapText="1"/>
      <protection/>
    </xf>
    <xf numFmtId="183" fontId="27" fillId="0" borderId="0" xfId="0" applyNumberFormat="1" applyFont="1" applyFill="1" applyBorder="1" applyAlignment="1" applyProtection="1">
      <alignment horizontal="center" wrapText="1"/>
      <protection locked="0"/>
    </xf>
    <xf numFmtId="183" fontId="27" fillId="0" borderId="0" xfId="130" applyNumberFormat="1" applyFont="1" applyFill="1" applyBorder="1" applyAlignment="1" applyProtection="1">
      <alignment horizontal="center" wrapText="1"/>
      <protection locked="0"/>
    </xf>
    <xf numFmtId="183" fontId="27" fillId="0" borderId="0" xfId="130" applyNumberFormat="1" applyFont="1" applyFill="1" applyAlignment="1" applyProtection="1">
      <alignment horizontal="center" wrapText="1"/>
      <protection locked="0"/>
    </xf>
    <xf numFmtId="0" fontId="27" fillId="0" borderId="0" xfId="130" applyFont="1" applyFill="1" applyBorder="1" applyAlignment="1" applyProtection="1">
      <alignment horizontal="justify" vertical="center" wrapText="1"/>
      <protection/>
    </xf>
    <xf numFmtId="183" fontId="27" fillId="0" borderId="0" xfId="130" applyNumberFormat="1" applyFont="1" applyFill="1" applyBorder="1" applyAlignment="1" applyProtection="1">
      <alignment horizontal="center" wrapText="1"/>
      <protection/>
    </xf>
    <xf numFmtId="183" fontId="27" fillId="0" borderId="0" xfId="0" applyNumberFormat="1" applyFont="1" applyFill="1" applyBorder="1" applyAlignment="1" applyProtection="1">
      <alignment horizontal="center" wrapText="1"/>
      <protection/>
    </xf>
    <xf numFmtId="0" fontId="27" fillId="0" borderId="0" xfId="0" applyFont="1" applyFill="1" applyAlignment="1" applyProtection="1">
      <alignment horizontal="left" vertical="top"/>
      <protection/>
    </xf>
    <xf numFmtId="0" fontId="27" fillId="0" borderId="0" xfId="0" applyFont="1" applyFill="1" applyAlignment="1" applyProtection="1">
      <alignment horizontal="left" vertical="top" wrapText="1"/>
      <protection/>
    </xf>
    <xf numFmtId="9" fontId="27" fillId="0" borderId="0" xfId="145" applyFont="1" applyFill="1" applyAlignment="1" applyProtection="1">
      <alignment horizontal="center" vertical="center" wrapText="1"/>
      <protection/>
    </xf>
    <xf numFmtId="0" fontId="27" fillId="0" borderId="0" xfId="0" applyFont="1" applyFill="1" applyAlignment="1" applyProtection="1">
      <alignment wrapText="1"/>
      <protection/>
    </xf>
    <xf numFmtId="0" fontId="27" fillId="0" borderId="0" xfId="0" applyFont="1" applyFill="1" applyAlignment="1" applyProtection="1">
      <alignment horizontal="justify" vertical="justify"/>
      <protection/>
    </xf>
    <xf numFmtId="0" fontId="27" fillId="0" borderId="0" xfId="0" applyFont="1" applyFill="1" applyAlignment="1" applyProtection="1">
      <alignment horizontal="justify" vertical="justify" wrapText="1"/>
      <protection/>
    </xf>
    <xf numFmtId="9" fontId="27" fillId="0" borderId="0" xfId="145" applyFont="1" applyFill="1" applyAlignment="1" applyProtection="1">
      <alignment horizontal="center" vertical="justify" wrapText="1"/>
      <protection/>
    </xf>
    <xf numFmtId="0" fontId="27" fillId="0" borderId="0" xfId="0" applyFont="1" applyFill="1" applyAlignment="1" applyProtection="1">
      <alignment horizontal="center" vertical="justify" wrapText="1"/>
      <protection/>
    </xf>
    <xf numFmtId="9" fontId="27" fillId="0" borderId="0" xfId="145" applyFont="1" applyFill="1" applyAlignment="1" applyProtection="1">
      <alignment horizontal="center" vertical="center" wrapText="1"/>
      <protection/>
    </xf>
    <xf numFmtId="0" fontId="27" fillId="0" borderId="0" xfId="0" applyFont="1" applyFill="1" applyAlignment="1" applyProtection="1">
      <alignment wrapText="1"/>
      <protection/>
    </xf>
    <xf numFmtId="0" fontId="27" fillId="0" borderId="0" xfId="0" applyFont="1" applyFill="1" applyAlignment="1" applyProtection="1">
      <alignment horizontal="center" vertical="center" wrapText="1"/>
      <protection/>
    </xf>
    <xf numFmtId="9" fontId="27" fillId="0" borderId="0" xfId="145" applyFont="1" applyFill="1" applyAlignment="1" applyProtection="1">
      <alignment horizontal="center" vertical="justify" wrapText="1"/>
      <protection/>
    </xf>
    <xf numFmtId="0" fontId="27" fillId="0" borderId="0" xfId="0" applyFont="1" applyFill="1" applyAlignment="1" applyProtection="1">
      <alignment horizontal="center" vertical="justify" wrapText="1"/>
      <protection/>
    </xf>
    <xf numFmtId="0" fontId="27" fillId="0" borderId="0" xfId="0" applyFont="1" applyFill="1" applyBorder="1" applyAlignment="1" applyProtection="1">
      <alignment horizontal="left"/>
      <protection/>
    </xf>
    <xf numFmtId="0" fontId="27" fillId="0" borderId="0" xfId="0" applyFont="1" applyFill="1" applyBorder="1" applyAlignment="1" applyProtection="1">
      <alignment/>
      <protection/>
    </xf>
    <xf numFmtId="0" fontId="55" fillId="0" borderId="0" xfId="0" applyFont="1" applyFill="1" applyBorder="1" applyAlignment="1" applyProtection="1">
      <alignment horizontal="center" vertical="top"/>
      <protection/>
    </xf>
    <xf numFmtId="0" fontId="55" fillId="0" borderId="0" xfId="129" applyFont="1" applyFill="1" applyBorder="1" applyAlignment="1" applyProtection="1">
      <alignment horizontal="right"/>
      <protection/>
    </xf>
    <xf numFmtId="0" fontId="27" fillId="0" borderId="0" xfId="0" applyFont="1" applyFill="1" applyBorder="1" applyAlignment="1" applyProtection="1">
      <alignment horizontal="left" vertical="top"/>
      <protection/>
    </xf>
    <xf numFmtId="0" fontId="27" fillId="0" borderId="0" xfId="0" applyFont="1" applyFill="1" applyBorder="1" applyAlignment="1" applyProtection="1">
      <alignment horizontal="left" vertical="top" wrapText="1"/>
      <protection/>
    </xf>
    <xf numFmtId="9" fontId="27" fillId="0" borderId="0" xfId="145" applyFont="1" applyFill="1" applyBorder="1" applyAlignment="1" applyProtection="1">
      <alignment horizontal="center" vertical="center" wrapText="1"/>
      <protection/>
    </xf>
    <xf numFmtId="0" fontId="27" fillId="0" borderId="0" xfId="0" applyFont="1" applyFill="1" applyBorder="1" applyAlignment="1" applyProtection="1">
      <alignment wrapText="1"/>
      <protection/>
    </xf>
    <xf numFmtId="0" fontId="27" fillId="0" borderId="25" xfId="0" applyFont="1" applyFill="1" applyBorder="1" applyAlignment="1" applyProtection="1">
      <alignment horizontal="left"/>
      <protection/>
    </xf>
    <xf numFmtId="0" fontId="58" fillId="0" borderId="0" xfId="0" applyFont="1" applyFill="1" applyAlignment="1" applyProtection="1">
      <alignment horizontal="center"/>
      <protection/>
    </xf>
    <xf numFmtId="0" fontId="27" fillId="0" borderId="0" xfId="135" applyFont="1" applyFill="1" applyBorder="1" applyAlignment="1" applyProtection="1">
      <alignment horizontal="center" vertical="center" wrapText="1"/>
      <protection/>
    </xf>
    <xf numFmtId="0" fontId="27" fillId="0" borderId="0" xfId="0" applyFont="1" applyFill="1" applyAlignment="1" applyProtection="1">
      <alignment horizontal="justify" vertical="top"/>
      <protection/>
    </xf>
    <xf numFmtId="0" fontId="27" fillId="0" borderId="0" xfId="0" applyFont="1" applyFill="1" applyAlignment="1" applyProtection="1">
      <alignment horizontal="justify" vertical="top" wrapText="1"/>
      <protection/>
    </xf>
    <xf numFmtId="0" fontId="27" fillId="0" borderId="0" xfId="0" applyFont="1" applyFill="1" applyAlignment="1" applyProtection="1">
      <alignment horizontal="justify" vertical="center"/>
      <protection/>
    </xf>
    <xf numFmtId="0" fontId="27" fillId="0" borderId="0" xfId="0" applyFont="1" applyFill="1" applyAlignment="1" applyProtection="1">
      <alignment horizontal="justify" vertical="center" wrapText="1"/>
      <protection/>
    </xf>
    <xf numFmtId="0" fontId="27" fillId="0" borderId="0" xfId="0" applyFont="1" applyFill="1" applyBorder="1" applyAlignment="1" applyProtection="1">
      <alignment horizontal="center" vertical="top"/>
      <protection/>
    </xf>
    <xf numFmtId="0" fontId="27" fillId="0" borderId="0" xfId="0" applyFont="1" applyFill="1" applyBorder="1" applyAlignment="1" applyProtection="1">
      <alignment/>
      <protection/>
    </xf>
    <xf numFmtId="0" fontId="27" fillId="0" borderId="0" xfId="0" applyFont="1" applyFill="1" applyAlignment="1" applyProtection="1">
      <alignment horizontal="left" vertical="center"/>
      <protection/>
    </xf>
    <xf numFmtId="0" fontId="27" fillId="0" borderId="0" xfId="0" applyFont="1" applyFill="1" applyAlignment="1" applyProtection="1">
      <alignment horizontal="left" vertical="center" wrapText="1"/>
      <protection/>
    </xf>
    <xf numFmtId="0" fontId="27" fillId="0" borderId="0" xfId="0" applyFont="1" applyFill="1" applyAlignment="1" applyProtection="1">
      <alignment horizontal="left"/>
      <protection/>
    </xf>
    <xf numFmtId="0" fontId="27" fillId="0" borderId="0" xfId="0" applyFont="1" applyFill="1" applyAlignment="1" applyProtection="1">
      <alignment horizontal="left" wrapText="1"/>
      <protection/>
    </xf>
  </cellXfs>
  <cellStyles count="149">
    <cellStyle name="Normal" xfId="0"/>
    <cellStyle name="20% - Accent1" xfId="15"/>
    <cellStyle name="20% - Accent2" xfId="16"/>
    <cellStyle name="20% - Accent3" xfId="17"/>
    <cellStyle name="20% - Accent4" xfId="18"/>
    <cellStyle name="20% - Accent5" xfId="19"/>
    <cellStyle name="20% - Accent6" xfId="20"/>
    <cellStyle name="20% - Isticanje1 2" xfId="21"/>
    <cellStyle name="20% - Isticanje1 3" xfId="22"/>
    <cellStyle name="20% - Isticanje2 2" xfId="23"/>
    <cellStyle name="20% - Isticanje2 3" xfId="24"/>
    <cellStyle name="20% - Isticanje3 2" xfId="25"/>
    <cellStyle name="20% - Isticanje3 3" xfId="26"/>
    <cellStyle name="20% - Isticanje4 2" xfId="27"/>
    <cellStyle name="20% - Isticanje4 3" xfId="28"/>
    <cellStyle name="20% - Isticanje5 2" xfId="29"/>
    <cellStyle name="20% - Isticanje5 3" xfId="30"/>
    <cellStyle name="20% - Isticanje6 2" xfId="31"/>
    <cellStyle name="20% - Isticanje6 3" xfId="32"/>
    <cellStyle name="40% - Accent1" xfId="33"/>
    <cellStyle name="40% - Accent2" xfId="34"/>
    <cellStyle name="40% - Accent3" xfId="35"/>
    <cellStyle name="40% - Accent4" xfId="36"/>
    <cellStyle name="40% - Accent5" xfId="37"/>
    <cellStyle name="40% - Accent6" xfId="38"/>
    <cellStyle name="40% - Isticanje2 2" xfId="39"/>
    <cellStyle name="40% - Isticanje2 3" xfId="40"/>
    <cellStyle name="40% - Isticanje3 2" xfId="41"/>
    <cellStyle name="40% - Isticanje3 3" xfId="42"/>
    <cellStyle name="40% - Isticanje4 2" xfId="43"/>
    <cellStyle name="40% - Isticanje4 3" xfId="44"/>
    <cellStyle name="40% - Isticanje5 2" xfId="45"/>
    <cellStyle name="40% - Isticanje5 3" xfId="46"/>
    <cellStyle name="40% - Isticanje6 2" xfId="47"/>
    <cellStyle name="40% - Isticanje6 3" xfId="48"/>
    <cellStyle name="40% - Naglasak1 2" xfId="49"/>
    <cellStyle name="40% - Naglasak1 3" xfId="50"/>
    <cellStyle name="60% - Accent1" xfId="51"/>
    <cellStyle name="60% - Accent2" xfId="52"/>
    <cellStyle name="60% - Accent3" xfId="53"/>
    <cellStyle name="60% - Accent4" xfId="54"/>
    <cellStyle name="60% - Accent5" xfId="55"/>
    <cellStyle name="60% - Accent6" xfId="56"/>
    <cellStyle name="60% - Isticanje1 2" xfId="57"/>
    <cellStyle name="60% - Isticanje1 3" xfId="58"/>
    <cellStyle name="60% - Isticanje2 2" xfId="59"/>
    <cellStyle name="60% - Isticanje2 3" xfId="60"/>
    <cellStyle name="60% - Isticanje3 2" xfId="61"/>
    <cellStyle name="60% - Isticanje3 3" xfId="62"/>
    <cellStyle name="60% - Isticanje4 2" xfId="63"/>
    <cellStyle name="60% - Isticanje4 3" xfId="64"/>
    <cellStyle name="60% - Isticanje5 2" xfId="65"/>
    <cellStyle name="60% - Isticanje5 3" xfId="66"/>
    <cellStyle name="60% - Isticanje6 2" xfId="67"/>
    <cellStyle name="60% - Isticanje6 3" xfId="68"/>
    <cellStyle name="Accent1" xfId="69"/>
    <cellStyle name="Accent2" xfId="70"/>
    <cellStyle name="Accent3" xfId="71"/>
    <cellStyle name="Accent4" xfId="72"/>
    <cellStyle name="Accent5" xfId="73"/>
    <cellStyle name="Accent6" xfId="74"/>
    <cellStyle name="Bad" xfId="75"/>
    <cellStyle name="Bilješka 2" xfId="76"/>
    <cellStyle name="Bilješka 3" xfId="77"/>
    <cellStyle name="Calculation" xfId="78"/>
    <cellStyle name="Check Cell" xfId="79"/>
    <cellStyle name="Comma" xfId="80"/>
    <cellStyle name="Comma [0]" xfId="81"/>
    <cellStyle name="Comma 2" xfId="82"/>
    <cellStyle name="Comma_mnn" xfId="83"/>
    <cellStyle name="Currency" xfId="84"/>
    <cellStyle name="Currency [0]" xfId="85"/>
    <cellStyle name="Dobro 2" xfId="86"/>
    <cellStyle name="Dobro 3" xfId="87"/>
    <cellStyle name="Explanatory Text" xfId="88"/>
    <cellStyle name="Followed Hyperlink" xfId="89"/>
    <cellStyle name="Good" xfId="90"/>
    <cellStyle name="Heading 1" xfId="91"/>
    <cellStyle name="Heading 2" xfId="92"/>
    <cellStyle name="Heading 3" xfId="93"/>
    <cellStyle name="Heading 4" xfId="94"/>
    <cellStyle name="Hyperlink" xfId="95"/>
    <cellStyle name="Input" xfId="96"/>
    <cellStyle name="Isticanje1 2" xfId="97"/>
    <cellStyle name="Isticanje1 3" xfId="98"/>
    <cellStyle name="Isticanje2 2" xfId="99"/>
    <cellStyle name="Isticanje2 3" xfId="100"/>
    <cellStyle name="Isticanje3 2" xfId="101"/>
    <cellStyle name="Isticanje3 3" xfId="102"/>
    <cellStyle name="Isticanje4 2" xfId="103"/>
    <cellStyle name="Isticanje4 3" xfId="104"/>
    <cellStyle name="Isticanje5 2" xfId="105"/>
    <cellStyle name="Isticanje5 3" xfId="106"/>
    <cellStyle name="Isticanje6 2" xfId="107"/>
    <cellStyle name="Isticanje6 3" xfId="108"/>
    <cellStyle name="Izlaz 2" xfId="109"/>
    <cellStyle name="Izlaz 3" xfId="110"/>
    <cellStyle name="Izračun 2" xfId="111"/>
    <cellStyle name="Izračun 3" xfId="112"/>
    <cellStyle name="Linked Cell" xfId="113"/>
    <cellStyle name="Loše 2" xfId="114"/>
    <cellStyle name="Loše 3" xfId="115"/>
    <cellStyle name="Naslov 1 2" xfId="116"/>
    <cellStyle name="Naslov 1 3" xfId="117"/>
    <cellStyle name="Naslov 2 2" xfId="118"/>
    <cellStyle name="Naslov 2 3" xfId="119"/>
    <cellStyle name="Naslov 3 2" xfId="120"/>
    <cellStyle name="Naslov 3 3" xfId="121"/>
    <cellStyle name="Naslov 4 2" xfId="122"/>
    <cellStyle name="Naslov 4 3" xfId="123"/>
    <cellStyle name="Naslov 5" xfId="124"/>
    <cellStyle name="Naslov 6" xfId="125"/>
    <cellStyle name="Neutral" xfId="126"/>
    <cellStyle name="Neutralno 2" xfId="127"/>
    <cellStyle name="Neutralno 3" xfId="128"/>
    <cellStyle name="Normal 10" xfId="129"/>
    <cellStyle name="Normal 2" xfId="130"/>
    <cellStyle name="Normal 3" xfId="131"/>
    <cellStyle name="Normal 9" xfId="132"/>
    <cellStyle name="Normal 9 2" xfId="133"/>
    <cellStyle name="Normal_mnn" xfId="134"/>
    <cellStyle name="Normal_mnn 2" xfId="135"/>
    <cellStyle name="Normal_Sheet1" xfId="136"/>
    <cellStyle name="Normal_ZEMLJANI" xfId="137"/>
    <cellStyle name="Normalno 2" xfId="138"/>
    <cellStyle name="Normalno 3" xfId="139"/>
    <cellStyle name="Note" xfId="140"/>
    <cellStyle name="Obično 2" xfId="141"/>
    <cellStyle name="Obično 2 2" xfId="142"/>
    <cellStyle name="Obično 3" xfId="143"/>
    <cellStyle name="Output" xfId="144"/>
    <cellStyle name="Percent" xfId="145"/>
    <cellStyle name="Povezana ćelija 2" xfId="146"/>
    <cellStyle name="Povezana ćelija 3" xfId="147"/>
    <cellStyle name="Provjera ćelije 2" xfId="148"/>
    <cellStyle name="Provjera ćelije 3" xfId="149"/>
    <cellStyle name="Tekst objašnjenja 2" xfId="150"/>
    <cellStyle name="Tekst objašnjenja 3" xfId="151"/>
    <cellStyle name="Tekst upozorenja 2" xfId="152"/>
    <cellStyle name="Tekst upozorenja 3" xfId="153"/>
    <cellStyle name="Title" xfId="154"/>
    <cellStyle name="Total" xfId="155"/>
    <cellStyle name="Ukupni zbroj 2" xfId="156"/>
    <cellStyle name="Ukupni zbroj 3" xfId="157"/>
    <cellStyle name="Unos 2" xfId="158"/>
    <cellStyle name="Unos 3" xfId="159"/>
    <cellStyle name="Warning Text" xfId="160"/>
    <cellStyle name="Zarez 2" xfId="161"/>
    <cellStyle name="Zarez 3" xfId="1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9"/>
  <sheetViews>
    <sheetView showZeros="0" tabSelected="1" zoomScale="105" zoomScaleNormal="105" zoomScaleSheetLayoutView="105" zoomScalePageLayoutView="0" workbookViewId="0" topLeftCell="A1">
      <selection activeCell="E128" sqref="E128"/>
    </sheetView>
  </sheetViews>
  <sheetFormatPr defaultColWidth="9.140625" defaultRowHeight="12.75"/>
  <cols>
    <col min="1" max="1" width="5.28125" style="62" customWidth="1"/>
    <col min="2" max="2" width="45.7109375" style="74" customWidth="1"/>
    <col min="3" max="3" width="7.28125" style="35" customWidth="1"/>
    <col min="4" max="4" width="7.57421875" style="75" customWidth="1"/>
    <col min="5" max="5" width="11.7109375" style="75" customWidth="1"/>
    <col min="6" max="6" width="13.7109375" style="36" customWidth="1"/>
    <col min="7" max="7" width="15.7109375" style="76" customWidth="1"/>
    <col min="8" max="16384" width="9.140625" style="76" customWidth="1"/>
  </cols>
  <sheetData>
    <row r="1" spans="2:6" s="47" customFormat="1" ht="12.75">
      <c r="B1" s="465" t="s">
        <v>94</v>
      </c>
      <c r="C1" s="465"/>
      <c r="D1" s="465"/>
      <c r="E1" s="42"/>
      <c r="F1" s="42"/>
    </row>
    <row r="2" spans="2:6" s="47" customFormat="1" ht="24" customHeight="1">
      <c r="B2" s="466" t="s">
        <v>266</v>
      </c>
      <c r="C2" s="466"/>
      <c r="D2" s="466"/>
      <c r="E2" s="466"/>
      <c r="F2" s="466"/>
    </row>
    <row r="3" spans="2:6" s="47" customFormat="1" ht="12.75">
      <c r="B3" s="43" t="s">
        <v>256</v>
      </c>
      <c r="C3" s="44"/>
      <c r="D3" s="45"/>
      <c r="E3" s="42"/>
      <c r="F3" s="42"/>
    </row>
    <row r="4" spans="1:6" s="47" customFormat="1" ht="13.5" customHeight="1">
      <c r="A4" s="117"/>
      <c r="B4" s="43" t="s">
        <v>420</v>
      </c>
      <c r="C4" s="44"/>
      <c r="D4" s="45"/>
      <c r="E4" s="42"/>
      <c r="F4" s="42"/>
    </row>
    <row r="5" spans="1:6" s="52" customFormat="1" ht="12">
      <c r="A5" s="56"/>
      <c r="B5" s="57"/>
      <c r="C5" s="58"/>
      <c r="D5" s="59"/>
      <c r="E5" s="59"/>
      <c r="F5" s="59"/>
    </row>
    <row r="6" spans="1:6" s="52" customFormat="1" ht="12">
      <c r="A6" s="467" t="s">
        <v>95</v>
      </c>
      <c r="B6" s="468"/>
      <c r="C6" s="468"/>
      <c r="D6" s="468"/>
      <c r="E6" s="468"/>
      <c r="F6" s="468"/>
    </row>
    <row r="7" spans="1:8" s="52" customFormat="1" ht="12.75" customHeight="1">
      <c r="A7" s="60"/>
      <c r="B7" s="54"/>
      <c r="C7" s="55"/>
      <c r="D7" s="51"/>
      <c r="E7" s="51"/>
      <c r="F7" s="51"/>
      <c r="H7" s="61"/>
    </row>
    <row r="8" spans="1:8" s="52" customFormat="1" ht="12">
      <c r="A8" s="60"/>
      <c r="B8" s="54"/>
      <c r="C8" s="55"/>
      <c r="D8" s="51"/>
      <c r="E8" s="51"/>
      <c r="F8" s="51"/>
      <c r="G8" s="61"/>
      <c r="H8" s="61"/>
    </row>
    <row r="9" spans="1:6" s="62" customFormat="1" ht="12.75" thickBot="1">
      <c r="A9" s="62">
        <v>1</v>
      </c>
      <c r="B9" s="63" t="s">
        <v>3</v>
      </c>
      <c r="C9" s="50"/>
      <c r="D9" s="64"/>
      <c r="E9" s="65"/>
      <c r="F9" s="66"/>
    </row>
    <row r="10" spans="1:6" s="62" customFormat="1" ht="25.5" thickBot="1" thickTop="1">
      <c r="A10" s="67" t="s">
        <v>90</v>
      </c>
      <c r="B10" s="68" t="s">
        <v>91</v>
      </c>
      <c r="C10" s="69" t="s">
        <v>93</v>
      </c>
      <c r="D10" s="70" t="s">
        <v>59</v>
      </c>
      <c r="E10" s="71" t="s">
        <v>47</v>
      </c>
      <c r="F10" s="72" t="s">
        <v>92</v>
      </c>
    </row>
    <row r="11" spans="1:2" ht="108.75" thickTop="1">
      <c r="A11" s="73" t="s">
        <v>4</v>
      </c>
      <c r="B11" s="74" t="s">
        <v>60</v>
      </c>
    </row>
    <row r="12" spans="1:6" ht="12">
      <c r="A12" s="73"/>
      <c r="B12" s="74" t="s">
        <v>30</v>
      </c>
      <c r="C12" s="77" t="s">
        <v>45</v>
      </c>
      <c r="D12" s="75">
        <v>190</v>
      </c>
      <c r="E12" s="25"/>
      <c r="F12" s="36">
        <f>D12*E12</f>
        <v>0</v>
      </c>
    </row>
    <row r="13" spans="1:4" ht="12">
      <c r="A13" s="73"/>
      <c r="B13" s="78"/>
      <c r="C13" s="79"/>
      <c r="D13" s="36"/>
    </row>
    <row r="14" spans="1:2" ht="96">
      <c r="A14" s="73" t="s">
        <v>5</v>
      </c>
      <c r="B14" s="74" t="s">
        <v>61</v>
      </c>
    </row>
    <row r="15" spans="1:6" ht="12">
      <c r="A15" s="73"/>
      <c r="B15" s="74" t="s">
        <v>30</v>
      </c>
      <c r="C15" s="77" t="s">
        <v>45</v>
      </c>
      <c r="D15" s="75">
        <v>190</v>
      </c>
      <c r="E15" s="25"/>
      <c r="F15" s="36">
        <f>D15*E15</f>
        <v>0</v>
      </c>
    </row>
    <row r="16" spans="1:3" ht="12">
      <c r="A16" s="73"/>
      <c r="C16" s="79"/>
    </row>
    <row r="17" spans="1:2" ht="96">
      <c r="A17" s="73" t="s">
        <v>12</v>
      </c>
      <c r="B17" s="74" t="s">
        <v>62</v>
      </c>
    </row>
    <row r="18" spans="1:6" ht="14.25">
      <c r="A18" s="76"/>
      <c r="B18" s="74" t="s">
        <v>88</v>
      </c>
      <c r="C18" s="35" t="s">
        <v>83</v>
      </c>
      <c r="D18" s="75">
        <v>1225</v>
      </c>
      <c r="E18" s="25"/>
      <c r="F18" s="36">
        <f>D18*E18</f>
        <v>0</v>
      </c>
    </row>
    <row r="19" ht="12">
      <c r="A19" s="76"/>
    </row>
    <row r="20" spans="1:2" ht="96">
      <c r="A20" s="73" t="s">
        <v>14</v>
      </c>
      <c r="B20" s="74" t="s">
        <v>63</v>
      </c>
    </row>
    <row r="21" spans="1:6" ht="15" customHeight="1">
      <c r="A21" s="73"/>
      <c r="B21" s="74" t="s">
        <v>13</v>
      </c>
      <c r="C21" s="35" t="s">
        <v>108</v>
      </c>
      <c r="D21" s="80">
        <v>3</v>
      </c>
      <c r="E21" s="25"/>
      <c r="F21" s="36">
        <f>D21*E21</f>
        <v>0</v>
      </c>
    </row>
    <row r="22" spans="1:4" ht="15" customHeight="1">
      <c r="A22" s="73"/>
      <c r="D22" s="80"/>
    </row>
    <row r="23" spans="1:2" ht="96">
      <c r="A23" s="73" t="s">
        <v>15</v>
      </c>
      <c r="B23" s="74" t="s">
        <v>64</v>
      </c>
    </row>
    <row r="24" spans="1:6" ht="12">
      <c r="A24" s="73"/>
      <c r="B24" s="74" t="s">
        <v>13</v>
      </c>
      <c r="C24" s="35" t="s">
        <v>108</v>
      </c>
      <c r="D24" s="80">
        <v>1</v>
      </c>
      <c r="E24" s="25"/>
      <c r="F24" s="36">
        <f>D24*E24</f>
        <v>0</v>
      </c>
    </row>
    <row r="25" ht="12">
      <c r="A25" s="73"/>
    </row>
    <row r="26" spans="1:2" ht="108">
      <c r="A26" s="73" t="s">
        <v>16</v>
      </c>
      <c r="B26" s="121" t="s">
        <v>260</v>
      </c>
    </row>
    <row r="27" spans="1:6" s="62" customFormat="1" ht="12">
      <c r="A27" s="73"/>
      <c r="B27" s="74" t="s">
        <v>253</v>
      </c>
      <c r="C27" s="122" t="s">
        <v>18</v>
      </c>
      <c r="D27" s="80">
        <v>10</v>
      </c>
      <c r="E27" s="25"/>
      <c r="F27" s="36">
        <f>D27*E27</f>
        <v>0</v>
      </c>
    </row>
    <row r="28" spans="1:6" s="62" customFormat="1" ht="12">
      <c r="A28" s="73"/>
      <c r="B28" s="74"/>
      <c r="C28" s="35"/>
      <c r="D28" s="80"/>
      <c r="E28" s="75"/>
      <c r="F28" s="36"/>
    </row>
    <row r="29" spans="1:4" ht="96">
      <c r="A29" s="73" t="s">
        <v>19</v>
      </c>
      <c r="B29" s="14" t="s">
        <v>97</v>
      </c>
      <c r="D29" s="83"/>
    </row>
    <row r="30" spans="1:6" ht="24">
      <c r="A30" s="73"/>
      <c r="B30" s="15" t="s">
        <v>99</v>
      </c>
      <c r="C30" s="35" t="s">
        <v>83</v>
      </c>
      <c r="D30" s="118">
        <v>150</v>
      </c>
      <c r="E30" s="25"/>
      <c r="F30" s="36">
        <f>D30*E30</f>
        <v>0</v>
      </c>
    </row>
    <row r="31" spans="1:7" ht="12">
      <c r="A31" s="73"/>
      <c r="B31" s="84" t="s">
        <v>98</v>
      </c>
      <c r="C31" s="85" t="s">
        <v>18</v>
      </c>
      <c r="D31" s="118">
        <v>30</v>
      </c>
      <c r="E31" s="25"/>
      <c r="F31" s="36">
        <f>D31*E31</f>
        <v>0</v>
      </c>
      <c r="G31" s="81"/>
    </row>
    <row r="32" spans="1:4" ht="12">
      <c r="A32" s="73"/>
      <c r="D32" s="83"/>
    </row>
    <row r="33" spans="1:4" ht="48">
      <c r="A33" s="73" t="s">
        <v>20</v>
      </c>
      <c r="B33" s="74" t="s">
        <v>65</v>
      </c>
      <c r="D33" s="80"/>
    </row>
    <row r="34" spans="1:6" ht="12">
      <c r="A34" s="73"/>
      <c r="B34" s="74" t="s">
        <v>17</v>
      </c>
      <c r="C34" s="35" t="s">
        <v>18</v>
      </c>
      <c r="D34" s="75">
        <v>60</v>
      </c>
      <c r="E34" s="25"/>
      <c r="F34" s="36">
        <f>D34*E34</f>
        <v>0</v>
      </c>
    </row>
    <row r="35" ht="12">
      <c r="A35" s="73"/>
    </row>
    <row r="36" spans="1:6" ht="72">
      <c r="A36" s="86" t="s">
        <v>22</v>
      </c>
      <c r="B36" s="116" t="s">
        <v>66</v>
      </c>
      <c r="C36" s="87"/>
      <c r="D36" s="28"/>
      <c r="E36" s="28"/>
      <c r="F36" s="40"/>
    </row>
    <row r="37" spans="1:6" ht="12">
      <c r="A37" s="88"/>
      <c r="B37" s="74" t="s">
        <v>102</v>
      </c>
      <c r="C37" s="89" t="s">
        <v>103</v>
      </c>
      <c r="D37" s="90">
        <v>1</v>
      </c>
      <c r="E37" s="25"/>
      <c r="F37" s="91">
        <f>D37*E37</f>
        <v>0</v>
      </c>
    </row>
    <row r="38" spans="1:6" ht="12">
      <c r="A38" s="88"/>
      <c r="C38" s="89"/>
      <c r="D38" s="90"/>
      <c r="E38" s="29"/>
      <c r="F38" s="91"/>
    </row>
    <row r="39" spans="1:6" s="62" customFormat="1" ht="84">
      <c r="A39" s="86" t="s">
        <v>23</v>
      </c>
      <c r="B39" s="116" t="s">
        <v>67</v>
      </c>
      <c r="C39" s="87"/>
      <c r="D39" s="28"/>
      <c r="E39" s="28"/>
      <c r="F39" s="40"/>
    </row>
    <row r="40" spans="1:6" s="62" customFormat="1" ht="12.75" thickBot="1">
      <c r="A40" s="125"/>
      <c r="B40" s="97" t="s">
        <v>102</v>
      </c>
      <c r="C40" s="126" t="s">
        <v>103</v>
      </c>
      <c r="D40" s="127">
        <v>1</v>
      </c>
      <c r="E40" s="124"/>
      <c r="F40" s="128">
        <f>D40*E40</f>
        <v>0</v>
      </c>
    </row>
    <row r="41" spans="1:6" ht="12.75" thickTop="1">
      <c r="A41" s="62">
        <v>1</v>
      </c>
      <c r="B41" s="63" t="s">
        <v>491</v>
      </c>
      <c r="C41" s="50"/>
      <c r="D41" s="64"/>
      <c r="E41" s="66"/>
      <c r="F41" s="36">
        <f>SUM(F11:F40)</f>
        <v>0</v>
      </c>
    </row>
    <row r="42" spans="1:6" s="62" customFormat="1" ht="12">
      <c r="A42" s="73"/>
      <c r="B42" s="63"/>
      <c r="C42" s="50"/>
      <c r="D42" s="64"/>
      <c r="E42" s="66"/>
      <c r="F42" s="36"/>
    </row>
    <row r="43" spans="1:6" ht="12.75" thickBot="1">
      <c r="A43" s="62">
        <v>2</v>
      </c>
      <c r="B43" s="63" t="s">
        <v>9</v>
      </c>
      <c r="C43" s="50"/>
      <c r="D43" s="64"/>
      <c r="E43" s="65"/>
      <c r="F43" s="66"/>
    </row>
    <row r="44" spans="1:6" ht="25.5" thickBot="1" thickTop="1">
      <c r="A44" s="67" t="s">
        <v>90</v>
      </c>
      <c r="B44" s="68" t="s">
        <v>91</v>
      </c>
      <c r="C44" s="69" t="s">
        <v>93</v>
      </c>
      <c r="D44" s="70" t="s">
        <v>59</v>
      </c>
      <c r="E44" s="71" t="s">
        <v>47</v>
      </c>
      <c r="F44" s="72" t="s">
        <v>92</v>
      </c>
    </row>
    <row r="45" spans="1:6" ht="166.5" thickTop="1">
      <c r="A45" s="119" t="s">
        <v>6</v>
      </c>
      <c r="B45" s="250" t="s">
        <v>262</v>
      </c>
      <c r="C45" s="122"/>
      <c r="D45" s="154"/>
      <c r="E45" s="155"/>
      <c r="F45" s="154"/>
    </row>
    <row r="46" spans="1:6" ht="14.25">
      <c r="A46" s="119"/>
      <c r="B46" s="74" t="s">
        <v>89</v>
      </c>
      <c r="C46" s="35" t="s">
        <v>85</v>
      </c>
      <c r="D46" s="75">
        <v>2200</v>
      </c>
      <c r="E46" s="25"/>
      <c r="F46" s="36">
        <f>D46*E46</f>
        <v>0</v>
      </c>
    </row>
    <row r="47" spans="1:6" ht="12">
      <c r="A47" s="119"/>
      <c r="B47" s="89"/>
      <c r="C47" s="122"/>
      <c r="D47" s="154"/>
      <c r="E47" s="155"/>
      <c r="F47" s="154"/>
    </row>
    <row r="48" spans="1:6" s="62" customFormat="1" ht="170.25">
      <c r="A48" s="73" t="s">
        <v>7</v>
      </c>
      <c r="B48" s="94" t="s">
        <v>84</v>
      </c>
      <c r="C48" s="35"/>
      <c r="D48" s="75"/>
      <c r="E48" s="75"/>
      <c r="F48" s="36"/>
    </row>
    <row r="49" spans="1:6" s="62" customFormat="1" ht="14.25">
      <c r="A49" s="73"/>
      <c r="B49" s="74" t="s">
        <v>89</v>
      </c>
      <c r="C49" s="35" t="s">
        <v>85</v>
      </c>
      <c r="D49" s="75">
        <v>3400</v>
      </c>
      <c r="E49" s="25"/>
      <c r="F49" s="36">
        <f>D49*E49</f>
        <v>0</v>
      </c>
    </row>
    <row r="50" spans="1:6" s="62" customFormat="1" ht="12">
      <c r="A50" s="73"/>
      <c r="B50" s="74"/>
      <c r="C50" s="35"/>
      <c r="D50" s="75"/>
      <c r="E50" s="75"/>
      <c r="F50" s="36"/>
    </row>
    <row r="51" spans="1:6" s="62" customFormat="1" ht="132">
      <c r="A51" s="73" t="s">
        <v>8</v>
      </c>
      <c r="B51" s="95" t="s">
        <v>86</v>
      </c>
      <c r="C51" s="35"/>
      <c r="D51" s="75"/>
      <c r="E51" s="75"/>
      <c r="F51" s="36"/>
    </row>
    <row r="52" spans="1:6" s="62" customFormat="1" ht="14.25">
      <c r="A52" s="73"/>
      <c r="B52" s="74" t="s">
        <v>89</v>
      </c>
      <c r="C52" s="35" t="s">
        <v>85</v>
      </c>
      <c r="D52" s="75">
        <v>50</v>
      </c>
      <c r="E52" s="25"/>
      <c r="F52" s="36">
        <f>D52*E52</f>
        <v>0</v>
      </c>
    </row>
    <row r="53" ht="12">
      <c r="A53" s="73"/>
    </row>
    <row r="54" spans="1:2" ht="84">
      <c r="A54" s="73" t="s">
        <v>36</v>
      </c>
      <c r="B54" s="74" t="s">
        <v>68</v>
      </c>
    </row>
    <row r="55" spans="1:6" ht="14.25">
      <c r="A55" s="73"/>
      <c r="B55" s="74" t="s">
        <v>88</v>
      </c>
      <c r="C55" s="35" t="s">
        <v>83</v>
      </c>
      <c r="D55" s="75">
        <v>1650</v>
      </c>
      <c r="E55" s="25"/>
      <c r="F55" s="36">
        <f>D55*E55</f>
        <v>0</v>
      </c>
    </row>
    <row r="56" ht="12">
      <c r="A56" s="73"/>
    </row>
    <row r="57" spans="1:2" ht="108">
      <c r="A57" s="73" t="s">
        <v>24</v>
      </c>
      <c r="B57" s="74" t="s">
        <v>69</v>
      </c>
    </row>
    <row r="58" spans="1:6" ht="14.25">
      <c r="A58" s="73"/>
      <c r="B58" s="74" t="s">
        <v>89</v>
      </c>
      <c r="C58" s="35" t="s">
        <v>85</v>
      </c>
      <c r="D58" s="75">
        <v>100</v>
      </c>
      <c r="E58" s="25"/>
      <c r="F58" s="36">
        <f>D58*E58</f>
        <v>0</v>
      </c>
    </row>
    <row r="59" ht="12">
      <c r="A59" s="73"/>
    </row>
    <row r="60" spans="1:2" ht="84">
      <c r="A60" s="73" t="s">
        <v>25</v>
      </c>
      <c r="B60" s="100" t="s">
        <v>150</v>
      </c>
    </row>
    <row r="61" spans="1:6" ht="14.25">
      <c r="A61" s="73"/>
      <c r="B61" s="74" t="s">
        <v>88</v>
      </c>
      <c r="C61" s="35" t="s">
        <v>83</v>
      </c>
      <c r="D61" s="75">
        <v>1650</v>
      </c>
      <c r="E61" s="25"/>
      <c r="F61" s="36">
        <f>D61*E61</f>
        <v>0</v>
      </c>
    </row>
    <row r="62" ht="12">
      <c r="A62" s="73"/>
    </row>
    <row r="63" spans="1:2" ht="108">
      <c r="A63" s="73" t="s">
        <v>263</v>
      </c>
      <c r="B63" s="74" t="s">
        <v>70</v>
      </c>
    </row>
    <row r="64" spans="1:6" ht="12.75" thickBot="1">
      <c r="A64" s="96"/>
      <c r="B64" s="97" t="s">
        <v>21</v>
      </c>
      <c r="C64" s="38" t="s">
        <v>18</v>
      </c>
      <c r="D64" s="93">
        <v>380</v>
      </c>
      <c r="E64" s="124"/>
      <c r="F64" s="37">
        <f>D64*E64</f>
        <v>0</v>
      </c>
    </row>
    <row r="65" spans="1:6" ht="12.75" thickTop="1">
      <c r="A65" s="62">
        <v>2</v>
      </c>
      <c r="B65" s="63" t="s">
        <v>492</v>
      </c>
      <c r="C65" s="50"/>
      <c r="D65" s="64"/>
      <c r="E65" s="66"/>
      <c r="F65" s="36">
        <f>SUM(F45:F64)</f>
        <v>0</v>
      </c>
    </row>
    <row r="66" spans="2:5" ht="12">
      <c r="B66" s="63"/>
      <c r="C66" s="50"/>
      <c r="D66" s="64"/>
      <c r="E66" s="66"/>
    </row>
    <row r="67" spans="1:6" ht="12.75" thickBot="1">
      <c r="A67" s="62">
        <v>3</v>
      </c>
      <c r="B67" s="63" t="s">
        <v>31</v>
      </c>
      <c r="C67" s="50"/>
      <c r="D67" s="64"/>
      <c r="E67" s="65"/>
      <c r="F67" s="66"/>
    </row>
    <row r="68" spans="1:6" ht="25.5" thickBot="1" thickTop="1">
      <c r="A68" s="67" t="s">
        <v>90</v>
      </c>
      <c r="B68" s="68" t="s">
        <v>91</v>
      </c>
      <c r="C68" s="69" t="s">
        <v>93</v>
      </c>
      <c r="D68" s="70" t="s">
        <v>59</v>
      </c>
      <c r="E68" s="71" t="s">
        <v>47</v>
      </c>
      <c r="F68" s="72" t="s">
        <v>92</v>
      </c>
    </row>
    <row r="69" spans="1:2" ht="120.75" thickTop="1">
      <c r="A69" s="73" t="s">
        <v>2</v>
      </c>
      <c r="B69" s="74" t="s">
        <v>71</v>
      </c>
    </row>
    <row r="70" spans="2:6" ht="12">
      <c r="B70" s="74" t="s">
        <v>17</v>
      </c>
      <c r="C70" s="35" t="s">
        <v>18</v>
      </c>
      <c r="D70" s="75">
        <v>300</v>
      </c>
      <c r="E70" s="25"/>
      <c r="F70" s="36">
        <f>D70*E70</f>
        <v>0</v>
      </c>
    </row>
    <row r="72" spans="1:2" ht="120">
      <c r="A72" s="73" t="s">
        <v>26</v>
      </c>
      <c r="B72" s="74" t="s">
        <v>72</v>
      </c>
    </row>
    <row r="73" spans="2:6" ht="12">
      <c r="B73" s="74" t="s">
        <v>17</v>
      </c>
      <c r="C73" s="35" t="s">
        <v>18</v>
      </c>
      <c r="D73" s="75">
        <v>470</v>
      </c>
      <c r="E73" s="25"/>
      <c r="F73" s="36">
        <f>D73*E73</f>
        <v>0</v>
      </c>
    </row>
    <row r="75" spans="1:2" ht="108">
      <c r="A75" s="62" t="s">
        <v>154</v>
      </c>
      <c r="B75" s="116" t="s">
        <v>153</v>
      </c>
    </row>
    <row r="76" spans="1:6" ht="12.75" thickBot="1">
      <c r="A76" s="92"/>
      <c r="B76" s="137" t="s">
        <v>155</v>
      </c>
      <c r="C76" s="138" t="s">
        <v>108</v>
      </c>
      <c r="D76" s="139">
        <v>4</v>
      </c>
      <c r="E76" s="124"/>
      <c r="F76" s="140">
        <f>D76*E76</f>
        <v>0</v>
      </c>
    </row>
    <row r="77" spans="1:6" ht="12.75" thickTop="1">
      <c r="A77" s="62">
        <v>3</v>
      </c>
      <c r="B77" s="63" t="s">
        <v>493</v>
      </c>
      <c r="C77" s="50"/>
      <c r="D77" s="64"/>
      <c r="E77" s="66"/>
      <c r="F77" s="36">
        <f>SUM(F69:F76)</f>
        <v>0</v>
      </c>
    </row>
    <row r="78" spans="2:5" ht="12">
      <c r="B78" s="63"/>
      <c r="C78" s="50"/>
      <c r="D78" s="64"/>
      <c r="E78" s="66"/>
    </row>
    <row r="79" spans="1:6" s="53" customFormat="1" ht="12.75" thickBot="1">
      <c r="A79" s="62">
        <v>4</v>
      </c>
      <c r="B79" s="63" t="s">
        <v>0</v>
      </c>
      <c r="C79" s="50"/>
      <c r="D79" s="64"/>
      <c r="E79" s="65"/>
      <c r="F79" s="66"/>
    </row>
    <row r="80" spans="1:6" s="98" customFormat="1" ht="25.5" thickBot="1" thickTop="1">
      <c r="A80" s="67" t="s">
        <v>90</v>
      </c>
      <c r="B80" s="68" t="s">
        <v>91</v>
      </c>
      <c r="C80" s="69" t="s">
        <v>93</v>
      </c>
      <c r="D80" s="70" t="s">
        <v>59</v>
      </c>
      <c r="E80" s="71" t="s">
        <v>47</v>
      </c>
      <c r="F80" s="72" t="s">
        <v>92</v>
      </c>
    </row>
    <row r="81" spans="1:2" ht="120.75" thickTop="1">
      <c r="A81" s="62" t="s">
        <v>1</v>
      </c>
      <c r="B81" s="74" t="s">
        <v>73</v>
      </c>
    </row>
    <row r="82" spans="2:6" ht="14.25">
      <c r="B82" s="74" t="s">
        <v>89</v>
      </c>
      <c r="C82" s="35" t="s">
        <v>85</v>
      </c>
      <c r="D82" s="75">
        <v>500</v>
      </c>
      <c r="E82" s="25"/>
      <c r="F82" s="36">
        <f>D82*E82</f>
        <v>0</v>
      </c>
    </row>
    <row r="84" spans="1:6" ht="120">
      <c r="A84" s="98" t="s">
        <v>35</v>
      </c>
      <c r="B84" s="116" t="s">
        <v>151</v>
      </c>
      <c r="C84" s="87"/>
      <c r="D84" s="28"/>
      <c r="E84" s="28"/>
      <c r="F84" s="40"/>
    </row>
    <row r="85" spans="1:6" ht="15" thickBot="1">
      <c r="A85" s="133"/>
      <c r="B85" s="134" t="s">
        <v>88</v>
      </c>
      <c r="C85" s="135" t="s">
        <v>83</v>
      </c>
      <c r="D85" s="136">
        <v>750</v>
      </c>
      <c r="E85" s="124"/>
      <c r="F85" s="128">
        <f>D85*E85</f>
        <v>0</v>
      </c>
    </row>
    <row r="86" spans="1:6" ht="12.75" thickTop="1">
      <c r="A86" s="62">
        <v>4</v>
      </c>
      <c r="B86" s="63" t="s">
        <v>494</v>
      </c>
      <c r="C86" s="50"/>
      <c r="D86" s="64"/>
      <c r="E86" s="66"/>
      <c r="F86" s="36">
        <f>SUM(F81:F85)</f>
        <v>0</v>
      </c>
    </row>
    <row r="87" spans="2:5" ht="12">
      <c r="B87" s="63"/>
      <c r="C87" s="50"/>
      <c r="D87" s="64"/>
      <c r="E87" s="66"/>
    </row>
    <row r="88" spans="1:6" ht="12.75" thickBot="1">
      <c r="A88" s="62">
        <v>5</v>
      </c>
      <c r="B88" s="63" t="s">
        <v>11</v>
      </c>
      <c r="C88" s="50"/>
      <c r="D88" s="64"/>
      <c r="E88" s="65"/>
      <c r="F88" s="66"/>
    </row>
    <row r="89" spans="1:6" ht="25.5" thickBot="1" thickTop="1">
      <c r="A89" s="67" t="s">
        <v>90</v>
      </c>
      <c r="B89" s="68" t="s">
        <v>91</v>
      </c>
      <c r="C89" s="69" t="s">
        <v>93</v>
      </c>
      <c r="D89" s="70" t="s">
        <v>59</v>
      </c>
      <c r="E89" s="71" t="s">
        <v>47</v>
      </c>
      <c r="F89" s="72" t="s">
        <v>92</v>
      </c>
    </row>
    <row r="90" spans="1:2" ht="132.75" thickTop="1">
      <c r="A90" s="62" t="s">
        <v>10</v>
      </c>
      <c r="B90" s="116" t="s">
        <v>152</v>
      </c>
    </row>
    <row r="91" spans="2:6" ht="14.25">
      <c r="B91" s="74" t="s">
        <v>88</v>
      </c>
      <c r="C91" s="35" t="s">
        <v>83</v>
      </c>
      <c r="D91" s="75">
        <v>750</v>
      </c>
      <c r="E91" s="25"/>
      <c r="F91" s="36">
        <f>D91*E91</f>
        <v>0</v>
      </c>
    </row>
    <row r="93" spans="1:2" ht="132">
      <c r="A93" s="62" t="s">
        <v>29</v>
      </c>
      <c r="B93" s="116" t="s">
        <v>264</v>
      </c>
    </row>
    <row r="94" spans="2:6" ht="14.25">
      <c r="B94" s="74" t="s">
        <v>88</v>
      </c>
      <c r="C94" s="35" t="s">
        <v>83</v>
      </c>
      <c r="D94" s="75">
        <v>380</v>
      </c>
      <c r="E94" s="25"/>
      <c r="F94" s="36">
        <f>D94*E94</f>
        <v>0</v>
      </c>
    </row>
    <row r="96" spans="1:6" ht="132">
      <c r="A96" s="99" t="s">
        <v>261</v>
      </c>
      <c r="B96" s="100" t="s">
        <v>104</v>
      </c>
      <c r="C96" s="101"/>
      <c r="D96" s="101"/>
      <c r="E96" s="101"/>
      <c r="F96" s="101"/>
    </row>
    <row r="97" spans="1:6" s="62" customFormat="1" ht="15" thickBot="1">
      <c r="A97" s="129"/>
      <c r="B97" s="130" t="s">
        <v>88</v>
      </c>
      <c r="C97" s="131" t="s">
        <v>83</v>
      </c>
      <c r="D97" s="132">
        <v>450</v>
      </c>
      <c r="E97" s="124"/>
      <c r="F97" s="37">
        <f>D97*E97</f>
        <v>0</v>
      </c>
    </row>
    <row r="98" spans="1:6" ht="12.75" thickTop="1">
      <c r="A98" s="62">
        <v>5</v>
      </c>
      <c r="B98" s="63" t="s">
        <v>495</v>
      </c>
      <c r="C98" s="50"/>
      <c r="D98" s="64"/>
      <c r="E98" s="66"/>
      <c r="F98" s="36">
        <f>SUM(F90:F97)</f>
        <v>0</v>
      </c>
    </row>
    <row r="99" spans="2:5" ht="12">
      <c r="B99" s="63"/>
      <c r="C99" s="50"/>
      <c r="D99" s="64"/>
      <c r="E99" s="66"/>
    </row>
    <row r="100" spans="1:6" ht="12.75" thickBot="1">
      <c r="A100" s="62">
        <v>6</v>
      </c>
      <c r="B100" s="62" t="s">
        <v>27</v>
      </c>
      <c r="C100" s="50"/>
      <c r="D100" s="102"/>
      <c r="E100" s="103"/>
      <c r="F100" s="46"/>
    </row>
    <row r="101" spans="1:6" ht="25.5" thickBot="1" thickTop="1">
      <c r="A101" s="67" t="s">
        <v>90</v>
      </c>
      <c r="B101" s="68" t="s">
        <v>91</v>
      </c>
      <c r="C101" s="69" t="s">
        <v>93</v>
      </c>
      <c r="D101" s="70" t="s">
        <v>59</v>
      </c>
      <c r="E101" s="71" t="s">
        <v>47</v>
      </c>
      <c r="F101" s="72" t="s">
        <v>92</v>
      </c>
    </row>
    <row r="102" spans="1:6" ht="96.75" thickTop="1">
      <c r="A102" s="62" t="s">
        <v>37</v>
      </c>
      <c r="B102" s="104" t="s">
        <v>74</v>
      </c>
      <c r="D102" s="39"/>
      <c r="E102" s="39"/>
      <c r="F102" s="35"/>
    </row>
    <row r="103" spans="2:6" ht="12">
      <c r="B103" s="104" t="s">
        <v>105</v>
      </c>
      <c r="C103" s="35" t="s">
        <v>108</v>
      </c>
      <c r="D103" s="105">
        <v>4</v>
      </c>
      <c r="E103" s="25"/>
      <c r="F103" s="36">
        <f>D103*E103</f>
        <v>0</v>
      </c>
    </row>
    <row r="104" spans="2:6" ht="12">
      <c r="B104" s="104"/>
      <c r="D104" s="39"/>
      <c r="E104" s="39"/>
      <c r="F104" s="35"/>
    </row>
    <row r="105" spans="1:6" ht="120">
      <c r="A105" s="62" t="s">
        <v>38</v>
      </c>
      <c r="B105" s="104" t="s">
        <v>75</v>
      </c>
      <c r="D105" s="39"/>
      <c r="E105" s="39"/>
      <c r="F105" s="35"/>
    </row>
    <row r="106" spans="2:6" ht="12">
      <c r="B106" s="104" t="s">
        <v>100</v>
      </c>
      <c r="C106" s="35" t="s">
        <v>108</v>
      </c>
      <c r="D106" s="105">
        <v>4</v>
      </c>
      <c r="E106" s="25"/>
      <c r="F106" s="36">
        <f>D106*E106</f>
        <v>0</v>
      </c>
    </row>
    <row r="107" spans="2:5" ht="12">
      <c r="B107" s="104"/>
      <c r="D107" s="106"/>
      <c r="E107" s="39"/>
    </row>
    <row r="108" spans="1:6" ht="156">
      <c r="A108" s="62" t="s">
        <v>39</v>
      </c>
      <c r="B108" s="104" t="s">
        <v>76</v>
      </c>
      <c r="D108" s="106"/>
      <c r="E108" s="39"/>
      <c r="F108" s="35"/>
    </row>
    <row r="109" spans="2:6" ht="12">
      <c r="B109" s="104" t="s">
        <v>105</v>
      </c>
      <c r="C109" s="35" t="s">
        <v>108</v>
      </c>
      <c r="D109" s="107">
        <v>4</v>
      </c>
      <c r="E109" s="25"/>
      <c r="F109" s="36">
        <f>D109*E109</f>
        <v>0</v>
      </c>
    </row>
    <row r="110" spans="2:6" ht="12">
      <c r="B110" s="104"/>
      <c r="D110" s="106"/>
      <c r="E110" s="39"/>
      <c r="F110" s="35"/>
    </row>
    <row r="111" spans="1:6" ht="144">
      <c r="A111" s="62" t="s">
        <v>40</v>
      </c>
      <c r="B111" s="104" t="s">
        <v>77</v>
      </c>
      <c r="D111" s="106"/>
      <c r="E111" s="39"/>
      <c r="F111" s="35"/>
    </row>
    <row r="112" spans="2:6" ht="12">
      <c r="B112" s="104" t="s">
        <v>105</v>
      </c>
      <c r="C112" s="35" t="s">
        <v>108</v>
      </c>
      <c r="D112" s="107">
        <v>2</v>
      </c>
      <c r="E112" s="25"/>
      <c r="F112" s="36">
        <f>D112*E112</f>
        <v>0</v>
      </c>
    </row>
    <row r="113" spans="2:5" ht="12">
      <c r="B113" s="104"/>
      <c r="D113" s="106"/>
      <c r="E113" s="39"/>
    </row>
    <row r="114" spans="1:6" ht="132">
      <c r="A114" s="62" t="s">
        <v>41</v>
      </c>
      <c r="B114" s="104" t="s">
        <v>78</v>
      </c>
      <c r="D114" s="106"/>
      <c r="E114" s="39"/>
      <c r="F114" s="35"/>
    </row>
    <row r="115" spans="2:6" ht="12">
      <c r="B115" s="104" t="s">
        <v>79</v>
      </c>
      <c r="D115" s="106"/>
      <c r="E115" s="39"/>
      <c r="F115" s="35"/>
    </row>
    <row r="116" spans="2:6" ht="12">
      <c r="B116" s="104" t="s">
        <v>21</v>
      </c>
      <c r="C116" s="35" t="s">
        <v>18</v>
      </c>
      <c r="D116" s="106">
        <v>450</v>
      </c>
      <c r="E116" s="25"/>
      <c r="F116" s="36">
        <f>D116*E116</f>
        <v>0</v>
      </c>
    </row>
    <row r="117" spans="2:5" ht="12">
      <c r="B117" s="104"/>
      <c r="D117" s="106"/>
      <c r="E117" s="39"/>
    </row>
    <row r="118" spans="1:6" ht="108">
      <c r="A118" s="73" t="s">
        <v>42</v>
      </c>
      <c r="B118" s="104" t="s">
        <v>80</v>
      </c>
      <c r="D118" s="39"/>
      <c r="E118" s="39"/>
      <c r="F118" s="35"/>
    </row>
    <row r="119" spans="2:6" ht="24">
      <c r="B119" s="104" t="s">
        <v>81</v>
      </c>
      <c r="D119" s="39"/>
      <c r="E119" s="39"/>
      <c r="F119" s="35"/>
    </row>
    <row r="120" spans="2:6" ht="12">
      <c r="B120" s="104" t="s">
        <v>32</v>
      </c>
      <c r="C120" s="35" t="s">
        <v>18</v>
      </c>
      <c r="D120" s="39">
        <v>20</v>
      </c>
      <c r="E120" s="25"/>
      <c r="F120" s="36">
        <f>D120*E120</f>
        <v>0</v>
      </c>
    </row>
    <row r="121" spans="2:6" ht="24">
      <c r="B121" s="104" t="s">
        <v>82</v>
      </c>
      <c r="D121" s="39"/>
      <c r="E121" s="39"/>
      <c r="F121" s="35"/>
    </row>
    <row r="122" spans="2:6" ht="12">
      <c r="B122" s="104" t="s">
        <v>33</v>
      </c>
      <c r="C122" s="35" t="s">
        <v>18</v>
      </c>
      <c r="D122" s="39">
        <v>5</v>
      </c>
      <c r="E122" s="25"/>
      <c r="F122" s="36">
        <f>D122*E122</f>
        <v>0</v>
      </c>
    </row>
    <row r="123" spans="2:5" ht="12">
      <c r="B123" s="104"/>
      <c r="D123" s="106"/>
      <c r="E123" s="39"/>
    </row>
    <row r="124" spans="1:6" ht="86.25">
      <c r="A124" s="62" t="s">
        <v>43</v>
      </c>
      <c r="B124" s="104" t="s">
        <v>87</v>
      </c>
      <c r="D124" s="106"/>
      <c r="E124" s="39"/>
      <c r="F124" s="35"/>
    </row>
    <row r="125" spans="2:6" ht="14.25">
      <c r="B125" s="104" t="s">
        <v>28</v>
      </c>
      <c r="C125" s="35" t="s">
        <v>83</v>
      </c>
      <c r="D125" s="106">
        <v>150</v>
      </c>
      <c r="E125" s="25"/>
      <c r="F125" s="36">
        <f>D125*E125</f>
        <v>0</v>
      </c>
    </row>
    <row r="126" spans="2:5" ht="12">
      <c r="B126" s="104"/>
      <c r="D126" s="106"/>
      <c r="E126" s="39"/>
    </row>
    <row r="127" spans="1:5" ht="96">
      <c r="A127" s="62" t="s">
        <v>44</v>
      </c>
      <c r="B127" s="14" t="s">
        <v>101</v>
      </c>
      <c r="D127" s="106"/>
      <c r="E127" s="39"/>
    </row>
    <row r="128" spans="1:6" ht="15" thickBot="1">
      <c r="A128" s="92"/>
      <c r="B128" s="141" t="s">
        <v>106</v>
      </c>
      <c r="C128" s="38" t="s">
        <v>83</v>
      </c>
      <c r="D128" s="109">
        <v>20</v>
      </c>
      <c r="E128" s="124"/>
      <c r="F128" s="37">
        <f>D128*E128</f>
        <v>0</v>
      </c>
    </row>
    <row r="129" spans="1:6" ht="12.75" thickTop="1">
      <c r="A129" s="62">
        <v>6</v>
      </c>
      <c r="B129" s="62" t="s">
        <v>496</v>
      </c>
      <c r="C129" s="50"/>
      <c r="D129" s="102"/>
      <c r="E129" s="46"/>
      <c r="F129" s="36">
        <f>SUM(F102:F128)</f>
        <v>0</v>
      </c>
    </row>
    <row r="130" spans="2:5" ht="12">
      <c r="B130" s="63"/>
      <c r="C130" s="50"/>
      <c r="D130" s="64"/>
      <c r="E130" s="66"/>
    </row>
    <row r="131" spans="2:5" ht="12">
      <c r="B131" s="63"/>
      <c r="C131" s="50"/>
      <c r="D131" s="64"/>
      <c r="E131" s="66"/>
    </row>
    <row r="132" spans="2:5" ht="12">
      <c r="B132" s="63"/>
      <c r="C132" s="50"/>
      <c r="D132" s="64"/>
      <c r="E132" s="66"/>
    </row>
    <row r="133" spans="2:6" s="47" customFormat="1" ht="12.75">
      <c r="B133" s="465" t="s">
        <v>94</v>
      </c>
      <c r="C133" s="465"/>
      <c r="D133" s="465"/>
      <c r="E133" s="42"/>
      <c r="F133" s="42"/>
    </row>
    <row r="134" spans="2:6" s="47" customFormat="1" ht="24" customHeight="1">
      <c r="B134" s="466" t="s">
        <v>265</v>
      </c>
      <c r="C134" s="466"/>
      <c r="D134" s="466"/>
      <c r="E134" s="466"/>
      <c r="F134" s="466"/>
    </row>
    <row r="135" spans="2:6" s="47" customFormat="1" ht="12.75">
      <c r="B135" s="43" t="s">
        <v>256</v>
      </c>
      <c r="C135" s="44"/>
      <c r="D135" s="45"/>
      <c r="E135" s="42"/>
      <c r="F135" s="42"/>
    </row>
    <row r="136" spans="1:6" s="47" customFormat="1" ht="13.5" customHeight="1">
      <c r="A136" s="117"/>
      <c r="B136" s="43" t="s">
        <v>420</v>
      </c>
      <c r="C136" s="44"/>
      <c r="D136" s="45"/>
      <c r="E136" s="42"/>
      <c r="F136" s="42"/>
    </row>
    <row r="137" spans="1:6" s="52" customFormat="1" ht="12">
      <c r="A137" s="56"/>
      <c r="B137" s="57"/>
      <c r="C137" s="58"/>
      <c r="D137" s="59"/>
      <c r="E137" s="59"/>
      <c r="F137" s="59"/>
    </row>
    <row r="138" spans="1:6" s="52" customFormat="1" ht="12">
      <c r="A138" s="467" t="s">
        <v>95</v>
      </c>
      <c r="B138" s="468"/>
      <c r="C138" s="468"/>
      <c r="D138" s="468"/>
      <c r="E138" s="468"/>
      <c r="F138" s="468"/>
    </row>
    <row r="139" spans="1:6" ht="12">
      <c r="A139" s="60"/>
      <c r="B139" s="54"/>
      <c r="C139" s="55"/>
      <c r="D139" s="51"/>
      <c r="E139" s="51"/>
      <c r="F139" s="51"/>
    </row>
    <row r="140" spans="2:6" ht="12.75" thickBot="1">
      <c r="B140" s="104" t="s">
        <v>258</v>
      </c>
      <c r="C140" s="50"/>
      <c r="D140" s="50"/>
      <c r="E140" s="110"/>
      <c r="F140" s="46"/>
    </row>
    <row r="141" spans="1:6" s="82" customFormat="1" ht="25.5" thickBot="1" thickTop="1">
      <c r="A141" s="67" t="s">
        <v>90</v>
      </c>
      <c r="B141" s="68" t="s">
        <v>91</v>
      </c>
      <c r="C141" s="69" t="s">
        <v>93</v>
      </c>
      <c r="D141" s="70" t="s">
        <v>59</v>
      </c>
      <c r="E141" s="71" t="s">
        <v>47</v>
      </c>
      <c r="F141" s="72" t="s">
        <v>92</v>
      </c>
    </row>
    <row r="142" spans="1:6" s="82" customFormat="1" ht="12.75" thickTop="1">
      <c r="A142" s="62">
        <v>1</v>
      </c>
      <c r="B142" s="62" t="s">
        <v>484</v>
      </c>
      <c r="C142" s="35"/>
      <c r="D142" s="111"/>
      <c r="E142" s="111"/>
      <c r="F142" s="64">
        <f>F41</f>
        <v>0</v>
      </c>
    </row>
    <row r="143" spans="1:6" s="82" customFormat="1" ht="12">
      <c r="A143" s="62">
        <v>2</v>
      </c>
      <c r="B143" s="62" t="s">
        <v>485</v>
      </c>
      <c r="C143" s="35"/>
      <c r="D143" s="111"/>
      <c r="E143" s="111"/>
      <c r="F143" s="64">
        <f>F65</f>
        <v>0</v>
      </c>
    </row>
    <row r="144" spans="1:6" ht="12">
      <c r="A144" s="62">
        <v>3</v>
      </c>
      <c r="B144" s="62" t="s">
        <v>486</v>
      </c>
      <c r="D144" s="111"/>
      <c r="E144" s="111"/>
      <c r="F144" s="64">
        <f>F77</f>
        <v>0</v>
      </c>
    </row>
    <row r="145" spans="1:6" ht="12">
      <c r="A145" s="62">
        <v>4</v>
      </c>
      <c r="B145" s="104" t="s">
        <v>487</v>
      </c>
      <c r="D145" s="111"/>
      <c r="E145" s="111"/>
      <c r="F145" s="64">
        <f>F86</f>
        <v>0</v>
      </c>
    </row>
    <row r="146" spans="1:6" ht="12">
      <c r="A146" s="62">
        <v>5</v>
      </c>
      <c r="B146" s="104" t="s">
        <v>488</v>
      </c>
      <c r="D146" s="111"/>
      <c r="E146" s="111"/>
      <c r="F146" s="64">
        <f>F98</f>
        <v>0</v>
      </c>
    </row>
    <row r="147" spans="1:6" ht="12">
      <c r="A147" s="62">
        <v>6</v>
      </c>
      <c r="B147" s="104" t="s">
        <v>489</v>
      </c>
      <c r="D147" s="111"/>
      <c r="E147" s="111"/>
      <c r="F147" s="64">
        <f>F129</f>
        <v>0</v>
      </c>
    </row>
    <row r="148" spans="1:6" ht="12.75" thickBot="1">
      <c r="A148" s="92"/>
      <c r="B148" s="108"/>
      <c r="C148" s="38"/>
      <c r="D148" s="112"/>
      <c r="E148" s="112"/>
      <c r="F148" s="113"/>
    </row>
    <row r="149" spans="2:6" ht="12.75" thickTop="1">
      <c r="B149" s="104" t="s">
        <v>490</v>
      </c>
      <c r="D149" s="111"/>
      <c r="E149" s="111"/>
      <c r="F149" s="64">
        <f>SUM(F142:F148)</f>
        <v>0</v>
      </c>
    </row>
  </sheetData>
  <sheetProtection password="CE28" sheet="1" selectLockedCells="1"/>
  <mergeCells count="6">
    <mergeCell ref="B1:D1"/>
    <mergeCell ref="B133:D133"/>
    <mergeCell ref="B134:F134"/>
    <mergeCell ref="A138:F138"/>
    <mergeCell ref="B2:F2"/>
    <mergeCell ref="A6:F6"/>
  </mergeCells>
  <printOptions/>
  <pageMargins left="0.984251968503937" right="0.2362204724409449" top="0.3937007874015748" bottom="0.3937007874015748" header="0.2362204724409449" footer="0.2362204724409449"/>
  <pageSetup horizontalDpi="300" verticalDpi="300" orientation="portrait" paperSize="9" r:id="rId1"/>
  <rowBreaks count="9" manualBreakCount="9">
    <brk id="25" max="255" man="1"/>
    <brk id="42" max="5" man="1"/>
    <brk id="56" max="5" man="1"/>
    <brk id="66" max="255" man="1"/>
    <brk id="78" max="255" man="1"/>
    <brk id="87" max="255" man="1"/>
    <brk id="99" max="255" man="1"/>
    <brk id="113" max="255" man="1"/>
    <brk id="132" max="255" man="1"/>
  </rowBreaks>
</worksheet>
</file>

<file path=xl/worksheets/sheet10.xml><?xml version="1.0" encoding="utf-8"?>
<worksheet xmlns="http://schemas.openxmlformats.org/spreadsheetml/2006/main" xmlns:r="http://schemas.openxmlformats.org/officeDocument/2006/relationships">
  <dimension ref="A1:F150"/>
  <sheetViews>
    <sheetView showZeros="0" view="pageBreakPreview" zoomScaleSheetLayoutView="100" zoomScalePageLayoutView="0" workbookViewId="0" topLeftCell="A134">
      <selection activeCell="E11" sqref="E11"/>
    </sheetView>
  </sheetViews>
  <sheetFormatPr defaultColWidth="9.140625" defaultRowHeight="12.75"/>
  <cols>
    <col min="1" max="1" width="5.28125" style="0" customWidth="1"/>
    <col min="2" max="2" width="45.7109375" style="0" customWidth="1"/>
    <col min="3" max="3" width="6.7109375" style="0" customWidth="1"/>
    <col min="4" max="4" width="8.7109375" style="0" customWidth="1"/>
    <col min="5" max="5" width="9.7109375" style="0" customWidth="1"/>
    <col min="6" max="6" width="12.7109375" style="0" customWidth="1"/>
  </cols>
  <sheetData>
    <row r="1" spans="1:6" ht="12.75">
      <c r="A1" s="172"/>
      <c r="B1" s="469" t="s">
        <v>267</v>
      </c>
      <c r="C1" s="469"/>
      <c r="D1" s="469"/>
      <c r="E1" s="42"/>
      <c r="F1" s="146"/>
    </row>
    <row r="2" spans="1:6" ht="12.75">
      <c r="A2" s="172"/>
      <c r="B2" s="490" t="s">
        <v>431</v>
      </c>
      <c r="C2" s="490"/>
      <c r="D2" s="490"/>
      <c r="E2" s="490"/>
      <c r="F2" s="490"/>
    </row>
    <row r="3" spans="1:6" ht="12.75">
      <c r="A3" s="172"/>
      <c r="B3" s="43" t="s">
        <v>269</v>
      </c>
      <c r="C3" s="364"/>
      <c r="D3" s="365"/>
      <c r="E3" s="366"/>
      <c r="F3" s="367"/>
    </row>
    <row r="4" spans="1:6" ht="12.75">
      <c r="A4" s="172"/>
      <c r="B4" s="43" t="s">
        <v>270</v>
      </c>
      <c r="C4" s="364"/>
      <c r="D4" s="365"/>
      <c r="E4" s="366"/>
      <c r="F4" s="367"/>
    </row>
    <row r="5" spans="1:6" ht="12.75">
      <c r="A5" s="173"/>
      <c r="B5" s="245"/>
      <c r="C5" s="114"/>
      <c r="D5" s="115"/>
      <c r="E5" s="115"/>
      <c r="F5" s="148"/>
    </row>
    <row r="6" spans="1:6" ht="12.75">
      <c r="A6" s="473" t="s">
        <v>257</v>
      </c>
      <c r="B6" s="474"/>
      <c r="C6" s="474"/>
      <c r="D6" s="474"/>
      <c r="E6" s="474"/>
      <c r="F6" s="474"/>
    </row>
    <row r="7" spans="1:6" ht="12.75">
      <c r="A7" s="174"/>
      <c r="B7" s="175"/>
      <c r="C7" s="89"/>
      <c r="D7" s="89"/>
      <c r="E7" s="89"/>
      <c r="F7" s="149"/>
    </row>
    <row r="8" spans="1:6" ht="13.5" thickBot="1">
      <c r="A8" s="176" t="s">
        <v>156</v>
      </c>
      <c r="B8" s="218" t="s">
        <v>3</v>
      </c>
      <c r="C8" s="89"/>
      <c r="D8" s="177"/>
      <c r="E8" s="149"/>
      <c r="F8" s="149"/>
    </row>
    <row r="9" spans="1:6" ht="25.5" thickBot="1" thickTop="1">
      <c r="A9" s="178" t="s">
        <v>90</v>
      </c>
      <c r="B9" s="68" t="s">
        <v>91</v>
      </c>
      <c r="C9" s="120" t="s">
        <v>93</v>
      </c>
      <c r="D9" s="70" t="s">
        <v>59</v>
      </c>
      <c r="E9" s="70" t="s">
        <v>47</v>
      </c>
      <c r="F9" s="147" t="s">
        <v>92</v>
      </c>
    </row>
    <row r="10" spans="1:6" ht="204.75" thickTop="1">
      <c r="A10" s="180">
        <v>1</v>
      </c>
      <c r="B10" s="14" t="s">
        <v>157</v>
      </c>
      <c r="C10" s="181"/>
      <c r="D10" s="181"/>
      <c r="E10" s="150"/>
      <c r="F10" s="150"/>
    </row>
    <row r="11" spans="1:6" ht="12.75">
      <c r="A11" s="180"/>
      <c r="B11" s="14" t="s">
        <v>158</v>
      </c>
      <c r="C11" s="181" t="s">
        <v>103</v>
      </c>
      <c r="D11" s="182">
        <v>1</v>
      </c>
      <c r="E11" s="142"/>
      <c r="F11" s="150">
        <f>D11*E11</f>
        <v>0</v>
      </c>
    </row>
    <row r="12" spans="1:6" ht="12.75">
      <c r="A12" s="176"/>
      <c r="B12" s="175"/>
      <c r="C12" s="89"/>
      <c r="D12" s="89"/>
      <c r="E12" s="149"/>
      <c r="F12" s="149"/>
    </row>
    <row r="13" spans="1:6" ht="168">
      <c r="A13" s="176">
        <v>2</v>
      </c>
      <c r="B13" s="14" t="s">
        <v>159</v>
      </c>
      <c r="C13" s="89"/>
      <c r="D13" s="177"/>
      <c r="E13" s="149"/>
      <c r="F13" s="149"/>
    </row>
    <row r="14" spans="1:6" ht="12.75">
      <c r="A14" s="176"/>
      <c r="B14" s="183" t="s">
        <v>160</v>
      </c>
      <c r="C14" s="89" t="s">
        <v>18</v>
      </c>
      <c r="D14" s="177">
        <v>69</v>
      </c>
      <c r="E14" s="143"/>
      <c r="F14" s="149">
        <f>D14*E14</f>
        <v>0</v>
      </c>
    </row>
    <row r="15" spans="1:6" ht="12.75">
      <c r="A15" s="176"/>
      <c r="B15" s="374" t="s">
        <v>213</v>
      </c>
      <c r="C15" s="89" t="s">
        <v>18</v>
      </c>
      <c r="D15" s="177">
        <v>12</v>
      </c>
      <c r="E15" s="143"/>
      <c r="F15" s="149">
        <f>D15*E15</f>
        <v>0</v>
      </c>
    </row>
    <row r="16" spans="1:6" ht="12.75">
      <c r="A16" s="176"/>
      <c r="B16" s="183"/>
      <c r="C16" s="89"/>
      <c r="D16" s="177"/>
      <c r="E16" s="149"/>
      <c r="F16" s="149"/>
    </row>
    <row r="17" spans="1:6" ht="48">
      <c r="A17" s="180">
        <v>3</v>
      </c>
      <c r="B17" s="14" t="s">
        <v>161</v>
      </c>
      <c r="C17" s="181"/>
      <c r="D17" s="182"/>
      <c r="E17" s="150"/>
      <c r="F17" s="150"/>
    </row>
    <row r="18" spans="1:6" ht="12.75">
      <c r="A18" s="180"/>
      <c r="B18" s="184" t="s">
        <v>162</v>
      </c>
      <c r="C18" s="181" t="s">
        <v>45</v>
      </c>
      <c r="D18" s="182">
        <v>150</v>
      </c>
      <c r="E18" s="142"/>
      <c r="F18" s="150">
        <f>D18*E18</f>
        <v>0</v>
      </c>
    </row>
    <row r="19" spans="1:6" ht="12.75">
      <c r="A19" s="176"/>
      <c r="B19" s="183"/>
      <c r="C19" s="89"/>
      <c r="D19" s="177"/>
      <c r="E19" s="149"/>
      <c r="F19" s="149"/>
    </row>
    <row r="20" spans="1:6" ht="96">
      <c r="A20" s="176">
        <v>4</v>
      </c>
      <c r="B20" s="14" t="s">
        <v>163</v>
      </c>
      <c r="C20" s="89"/>
      <c r="D20" s="177"/>
      <c r="E20" s="149"/>
      <c r="F20" s="149"/>
    </row>
    <row r="21" spans="1:6" ht="12.75">
      <c r="A21" s="176"/>
      <c r="B21" s="183" t="s">
        <v>164</v>
      </c>
      <c r="C21" s="89" t="s">
        <v>424</v>
      </c>
      <c r="D21" s="177">
        <v>1</v>
      </c>
      <c r="E21" s="143"/>
      <c r="F21" s="149">
        <f>D21*E21</f>
        <v>0</v>
      </c>
    </row>
    <row r="22" spans="1:6" ht="12.75">
      <c r="A22" s="176"/>
      <c r="B22" s="183"/>
      <c r="C22" s="89"/>
      <c r="D22" s="177"/>
      <c r="E22" s="149"/>
      <c r="F22" s="149"/>
    </row>
    <row r="23" spans="1:6" ht="180">
      <c r="A23" s="180">
        <v>5</v>
      </c>
      <c r="B23" s="14" t="s">
        <v>165</v>
      </c>
      <c r="C23" s="181"/>
      <c r="D23" s="182"/>
      <c r="E23" s="150"/>
      <c r="F23" s="150"/>
    </row>
    <row r="24" spans="1:6" ht="12.75">
      <c r="A24" s="180"/>
      <c r="B24" s="184" t="s">
        <v>166</v>
      </c>
      <c r="C24" s="181" t="s">
        <v>103</v>
      </c>
      <c r="D24" s="182">
        <v>1</v>
      </c>
      <c r="E24" s="142"/>
      <c r="F24" s="150">
        <f>D24*E24</f>
        <v>0</v>
      </c>
    </row>
    <row r="25" spans="1:6" ht="12.75">
      <c r="A25" s="180"/>
      <c r="B25" s="184"/>
      <c r="C25" s="181"/>
      <c r="D25" s="182"/>
      <c r="E25" s="150"/>
      <c r="F25" s="150"/>
    </row>
    <row r="26" spans="1:6" ht="72">
      <c r="A26" s="180">
        <v>6</v>
      </c>
      <c r="B26" s="14" t="s">
        <v>167</v>
      </c>
      <c r="C26" s="181"/>
      <c r="D26" s="182"/>
      <c r="E26" s="150"/>
      <c r="F26" s="150"/>
    </row>
    <row r="27" spans="1:6" ht="12.75">
      <c r="A27" s="180"/>
      <c r="B27" s="184" t="s">
        <v>168</v>
      </c>
      <c r="C27" s="181" t="s">
        <v>45</v>
      </c>
      <c r="D27" s="182">
        <v>25</v>
      </c>
      <c r="E27" s="142"/>
      <c r="F27" s="150">
        <f>D27*E27</f>
        <v>0</v>
      </c>
    </row>
    <row r="28" spans="1:6" ht="12.75">
      <c r="A28" s="176"/>
      <c r="B28" s="175"/>
      <c r="C28" s="89"/>
      <c r="D28" s="177"/>
      <c r="E28" s="149"/>
      <c r="F28" s="149"/>
    </row>
    <row r="29" spans="1:6" ht="110.25">
      <c r="A29" s="180">
        <v>7</v>
      </c>
      <c r="B29" s="14" t="s">
        <v>295</v>
      </c>
      <c r="C29" s="181"/>
      <c r="D29" s="182"/>
      <c r="E29" s="150"/>
      <c r="F29" s="150"/>
    </row>
    <row r="30" spans="1:6" ht="14.25">
      <c r="A30" s="180"/>
      <c r="B30" s="184" t="s">
        <v>169</v>
      </c>
      <c r="C30" s="181" t="s">
        <v>83</v>
      </c>
      <c r="D30" s="182">
        <v>20</v>
      </c>
      <c r="E30" s="142"/>
      <c r="F30" s="150">
        <f>D30*E30</f>
        <v>0</v>
      </c>
    </row>
    <row r="31" spans="1:6" ht="12.75">
      <c r="A31" s="176"/>
      <c r="B31" s="175"/>
      <c r="C31" s="89"/>
      <c r="D31" s="177"/>
      <c r="E31" s="149"/>
      <c r="F31" s="149"/>
    </row>
    <row r="32" spans="1:6" ht="98.25">
      <c r="A32" s="180">
        <v>8</v>
      </c>
      <c r="B32" s="14" t="s">
        <v>296</v>
      </c>
      <c r="C32" s="181"/>
      <c r="D32" s="182"/>
      <c r="E32" s="150"/>
      <c r="F32" s="150"/>
    </row>
    <row r="33" spans="1:6" ht="14.25">
      <c r="A33" s="180"/>
      <c r="B33" s="184" t="s">
        <v>170</v>
      </c>
      <c r="C33" s="181" t="s">
        <v>85</v>
      </c>
      <c r="D33" s="182">
        <v>6</v>
      </c>
      <c r="E33" s="142"/>
      <c r="F33" s="150">
        <f>D33*E33</f>
        <v>0</v>
      </c>
    </row>
    <row r="34" spans="1:6" ht="13.5" thickBot="1">
      <c r="A34" s="194"/>
      <c r="B34" s="202"/>
      <c r="C34" s="196"/>
      <c r="D34" s="197"/>
      <c r="E34" s="151"/>
      <c r="F34" s="151"/>
    </row>
    <row r="35" spans="1:6" ht="13.5" thickTop="1">
      <c r="A35" s="176"/>
      <c r="B35" s="227" t="s">
        <v>171</v>
      </c>
      <c r="C35" s="89"/>
      <c r="D35" s="89"/>
      <c r="E35" s="149"/>
      <c r="F35" s="149">
        <f>SUM(F10:F34)</f>
        <v>0</v>
      </c>
    </row>
    <row r="36" spans="1:6" ht="12.75">
      <c r="A36" s="176"/>
      <c r="B36" s="175"/>
      <c r="C36" s="89"/>
      <c r="D36" s="177"/>
      <c r="E36" s="149"/>
      <c r="F36" s="149"/>
    </row>
    <row r="37" spans="1:6" ht="13.5" thickBot="1">
      <c r="A37" s="176" t="s">
        <v>172</v>
      </c>
      <c r="B37" s="218" t="s">
        <v>9</v>
      </c>
      <c r="C37" s="177"/>
      <c r="D37" s="177"/>
      <c r="E37" s="149"/>
      <c r="F37" s="149"/>
    </row>
    <row r="38" spans="1:6" ht="25.5" thickBot="1" thickTop="1">
      <c r="A38" s="178" t="s">
        <v>90</v>
      </c>
      <c r="B38" s="68" t="s">
        <v>91</v>
      </c>
      <c r="C38" s="120" t="s">
        <v>93</v>
      </c>
      <c r="D38" s="70" t="s">
        <v>59</v>
      </c>
      <c r="E38" s="70" t="s">
        <v>47</v>
      </c>
      <c r="F38" s="147" t="s">
        <v>92</v>
      </c>
    </row>
    <row r="39" spans="1:6" ht="183" thickTop="1">
      <c r="A39" s="176">
        <v>1</v>
      </c>
      <c r="B39" s="218" t="s">
        <v>297</v>
      </c>
      <c r="C39" s="177"/>
      <c r="D39" s="185"/>
      <c r="E39" s="186"/>
      <c r="F39" s="149"/>
    </row>
    <row r="40" spans="1:6" ht="14.25">
      <c r="A40" s="176"/>
      <c r="B40" s="370" t="s">
        <v>214</v>
      </c>
      <c r="C40" s="89" t="s">
        <v>85</v>
      </c>
      <c r="D40" s="149">
        <v>77</v>
      </c>
      <c r="E40" s="143"/>
      <c r="F40" s="149">
        <f>D40*E40</f>
        <v>0</v>
      </c>
    </row>
    <row r="41" spans="1:6" ht="12.75">
      <c r="A41" s="176"/>
      <c r="B41" s="175"/>
      <c r="C41" s="89"/>
      <c r="D41" s="177"/>
      <c r="E41" s="149"/>
      <c r="F41" s="149"/>
    </row>
    <row r="42" spans="1:6" ht="182.25">
      <c r="A42" s="176">
        <v>2</v>
      </c>
      <c r="B42" s="218" t="s">
        <v>298</v>
      </c>
      <c r="C42" s="89"/>
      <c r="D42" s="185"/>
      <c r="E42" s="186"/>
      <c r="F42" s="149"/>
    </row>
    <row r="43" spans="1:6" ht="14.25">
      <c r="A43" s="176"/>
      <c r="B43" s="175" t="s">
        <v>173</v>
      </c>
      <c r="C43" s="89" t="s">
        <v>85</v>
      </c>
      <c r="D43" s="177">
        <v>14</v>
      </c>
      <c r="E43" s="143"/>
      <c r="F43" s="149">
        <f>D43*E43</f>
        <v>0</v>
      </c>
    </row>
    <row r="44" spans="1:6" ht="12.75">
      <c r="A44" s="176"/>
      <c r="B44" s="175"/>
      <c r="C44" s="89"/>
      <c r="D44" s="177"/>
      <c r="E44" s="149"/>
      <c r="F44" s="149"/>
    </row>
    <row r="45" spans="1:6" ht="62.25">
      <c r="A45" s="176">
        <v>3</v>
      </c>
      <c r="B45" s="218" t="s">
        <v>299</v>
      </c>
      <c r="C45" s="89"/>
      <c r="D45" s="177"/>
      <c r="E45" s="186"/>
      <c r="F45" s="149"/>
    </row>
    <row r="46" spans="1:6" ht="14.25">
      <c r="A46" s="176"/>
      <c r="B46" s="175" t="s">
        <v>174</v>
      </c>
      <c r="C46" s="89" t="s">
        <v>85</v>
      </c>
      <c r="D46" s="177">
        <v>15</v>
      </c>
      <c r="E46" s="143"/>
      <c r="F46" s="149">
        <f>D46*E46</f>
        <v>0</v>
      </c>
    </row>
    <row r="47" spans="1:6" ht="12.75">
      <c r="A47" s="176"/>
      <c r="B47" s="175"/>
      <c r="C47" s="89"/>
      <c r="D47" s="177"/>
      <c r="E47" s="149"/>
      <c r="F47" s="149"/>
    </row>
    <row r="48" spans="1:6" ht="86.25">
      <c r="A48" s="176">
        <v>4</v>
      </c>
      <c r="B48" s="14" t="s">
        <v>300</v>
      </c>
      <c r="C48" s="89"/>
      <c r="D48" s="177"/>
      <c r="E48" s="186"/>
      <c r="F48" s="149"/>
    </row>
    <row r="49" spans="1:6" ht="14.25">
      <c r="A49" s="176"/>
      <c r="B49" s="175" t="s">
        <v>215</v>
      </c>
      <c r="C49" s="89" t="s">
        <v>85</v>
      </c>
      <c r="D49" s="177">
        <v>8</v>
      </c>
      <c r="E49" s="143"/>
      <c r="F49" s="149">
        <f>D49*E49</f>
        <v>0</v>
      </c>
    </row>
    <row r="50" spans="1:6" ht="12.75">
      <c r="A50" s="176"/>
      <c r="B50" s="175"/>
      <c r="C50" s="89"/>
      <c r="D50" s="177"/>
      <c r="E50" s="149"/>
      <c r="F50" s="149"/>
    </row>
    <row r="51" spans="1:6" ht="110.25">
      <c r="A51" s="176">
        <v>5</v>
      </c>
      <c r="B51" s="14" t="s">
        <v>301</v>
      </c>
      <c r="C51" s="89"/>
      <c r="D51" s="177"/>
      <c r="E51" s="186"/>
      <c r="F51" s="149"/>
    </row>
    <row r="52" spans="1:6" ht="14.25">
      <c r="A52" s="176"/>
      <c r="B52" s="175" t="s">
        <v>216</v>
      </c>
      <c r="C52" s="89" t="s">
        <v>85</v>
      </c>
      <c r="D52" s="177">
        <v>1.5</v>
      </c>
      <c r="E52" s="143"/>
      <c r="F52" s="149">
        <f>D52*E52</f>
        <v>0</v>
      </c>
    </row>
    <row r="53" spans="1:6" ht="12.75">
      <c r="A53" s="176"/>
      <c r="B53" s="175"/>
      <c r="C53" s="89"/>
      <c r="D53" s="177"/>
      <c r="E53" s="149"/>
      <c r="F53" s="149"/>
    </row>
    <row r="54" spans="1:6" ht="86.25">
      <c r="A54" s="176">
        <v>6</v>
      </c>
      <c r="B54" s="14" t="s">
        <v>302</v>
      </c>
      <c r="C54" s="89"/>
      <c r="D54" s="177"/>
      <c r="E54" s="186"/>
      <c r="F54" s="149"/>
    </row>
    <row r="55" spans="1:6" ht="14.25">
      <c r="A55" s="176"/>
      <c r="B55" s="175" t="s">
        <v>217</v>
      </c>
      <c r="C55" s="89" t="s">
        <v>83</v>
      </c>
      <c r="D55" s="177">
        <v>67</v>
      </c>
      <c r="E55" s="143"/>
      <c r="F55" s="149">
        <f>D55*E55</f>
        <v>0</v>
      </c>
    </row>
    <row r="56" spans="1:6" ht="14.25">
      <c r="A56" s="176"/>
      <c r="B56" s="370" t="s">
        <v>175</v>
      </c>
      <c r="C56" s="89" t="s">
        <v>83</v>
      </c>
      <c r="D56" s="177">
        <v>15</v>
      </c>
      <c r="E56" s="143"/>
      <c r="F56" s="149">
        <f>D56*E56</f>
        <v>0</v>
      </c>
    </row>
    <row r="57" spans="1:6" ht="14.25">
      <c r="A57" s="176"/>
      <c r="B57" s="370" t="s">
        <v>218</v>
      </c>
      <c r="C57" s="89" t="s">
        <v>83</v>
      </c>
      <c r="D57" s="177">
        <v>9.5</v>
      </c>
      <c r="E57" s="143"/>
      <c r="F57" s="149">
        <f>D57*E57</f>
        <v>0</v>
      </c>
    </row>
    <row r="58" spans="1:6" ht="14.25">
      <c r="A58" s="176"/>
      <c r="B58" s="370" t="s">
        <v>219</v>
      </c>
      <c r="C58" s="89" t="s">
        <v>83</v>
      </c>
      <c r="D58" s="177">
        <v>2.5</v>
      </c>
      <c r="E58" s="143"/>
      <c r="F58" s="149">
        <f>D58*E58</f>
        <v>0</v>
      </c>
    </row>
    <row r="59" spans="1:6" ht="12.75">
      <c r="A59" s="176"/>
      <c r="B59" s="175"/>
      <c r="C59" s="89"/>
      <c r="D59" s="177"/>
      <c r="E59" s="149"/>
      <c r="F59" s="149"/>
    </row>
    <row r="60" spans="1:6" ht="98.25">
      <c r="A60" s="176">
        <v>7</v>
      </c>
      <c r="B60" s="14" t="s">
        <v>303</v>
      </c>
      <c r="C60" s="89"/>
      <c r="D60" s="177"/>
      <c r="E60" s="149"/>
      <c r="F60" s="149"/>
    </row>
    <row r="61" spans="1:6" ht="14.25">
      <c r="A61" s="176"/>
      <c r="B61" s="370" t="s">
        <v>220</v>
      </c>
      <c r="C61" s="89" t="s">
        <v>85</v>
      </c>
      <c r="D61" s="177">
        <v>9.5</v>
      </c>
      <c r="E61" s="143"/>
      <c r="F61" s="149">
        <f>D61*E61</f>
        <v>0</v>
      </c>
    </row>
    <row r="62" spans="1:6" ht="14.25">
      <c r="A62" s="176"/>
      <c r="B62" s="370" t="s">
        <v>221</v>
      </c>
      <c r="C62" s="89" t="s">
        <v>85</v>
      </c>
      <c r="D62" s="177">
        <v>1</v>
      </c>
      <c r="E62" s="143"/>
      <c r="F62" s="149">
        <f>D62*E62</f>
        <v>0</v>
      </c>
    </row>
    <row r="63" spans="1:6" ht="12.75">
      <c r="A63" s="176"/>
      <c r="B63" s="183"/>
      <c r="C63" s="89"/>
      <c r="D63" s="177"/>
      <c r="E63" s="149"/>
      <c r="F63" s="149"/>
    </row>
    <row r="64" spans="1:6" ht="86.25">
      <c r="A64" s="176">
        <v>8</v>
      </c>
      <c r="B64" s="15" t="s">
        <v>304</v>
      </c>
      <c r="C64" s="89"/>
      <c r="D64" s="177"/>
      <c r="E64" s="149"/>
      <c r="F64" s="149"/>
    </row>
    <row r="65" spans="1:6" ht="14.25">
      <c r="A65" s="176"/>
      <c r="B65" s="123" t="s">
        <v>176</v>
      </c>
      <c r="C65" s="89" t="s">
        <v>85</v>
      </c>
      <c r="D65" s="177">
        <v>15</v>
      </c>
      <c r="E65" s="143"/>
      <c r="F65" s="149">
        <f>D65*E65</f>
        <v>0</v>
      </c>
    </row>
    <row r="66" spans="1:6" ht="12.75">
      <c r="A66" s="176"/>
      <c r="B66" s="175"/>
      <c r="C66" s="89"/>
      <c r="D66" s="177"/>
      <c r="E66" s="149"/>
      <c r="F66" s="149"/>
    </row>
    <row r="67" spans="1:6" ht="182.25">
      <c r="A67" s="176">
        <v>9</v>
      </c>
      <c r="B67" s="218" t="s">
        <v>305</v>
      </c>
      <c r="C67" s="177"/>
      <c r="D67" s="177"/>
      <c r="E67" s="149"/>
      <c r="F67" s="149"/>
    </row>
    <row r="68" spans="1:6" ht="14.25">
      <c r="A68" s="176"/>
      <c r="B68" s="370" t="s">
        <v>177</v>
      </c>
      <c r="C68" s="89" t="s">
        <v>85</v>
      </c>
      <c r="D68" s="177">
        <v>32</v>
      </c>
      <c r="E68" s="143"/>
      <c r="F68" s="149">
        <f>D68*E68</f>
        <v>0</v>
      </c>
    </row>
    <row r="69" spans="1:6" ht="14.25">
      <c r="A69" s="176"/>
      <c r="B69" s="370" t="s">
        <v>178</v>
      </c>
      <c r="C69" s="89" t="s">
        <v>85</v>
      </c>
      <c r="D69" s="177">
        <v>1</v>
      </c>
      <c r="E69" s="143"/>
      <c r="F69" s="149">
        <f>D69*E69</f>
        <v>0</v>
      </c>
    </row>
    <row r="70" spans="1:6" ht="12.75">
      <c r="A70" s="176"/>
      <c r="B70" s="175"/>
      <c r="C70" s="89"/>
      <c r="D70" s="177"/>
      <c r="E70" s="149"/>
      <c r="F70" s="149"/>
    </row>
    <row r="71" spans="1:6" ht="124.5">
      <c r="A71" s="176">
        <v>10</v>
      </c>
      <c r="B71" s="227" t="s">
        <v>306</v>
      </c>
      <c r="C71" s="187"/>
      <c r="D71" s="188"/>
      <c r="E71" s="189"/>
      <c r="F71" s="152"/>
    </row>
    <row r="72" spans="1:6" ht="14.25">
      <c r="A72" s="176"/>
      <c r="B72" s="218" t="s">
        <v>222</v>
      </c>
      <c r="C72" s="119" t="s">
        <v>85</v>
      </c>
      <c r="D72" s="375">
        <v>14.5</v>
      </c>
      <c r="E72" s="376"/>
      <c r="F72" s="377">
        <f>D72*E72</f>
        <v>0</v>
      </c>
    </row>
    <row r="73" spans="1:6" ht="14.25">
      <c r="A73" s="176"/>
      <c r="B73" s="218" t="s">
        <v>223</v>
      </c>
      <c r="C73" s="119" t="s">
        <v>85</v>
      </c>
      <c r="D73" s="375">
        <v>0.5</v>
      </c>
      <c r="E73" s="376"/>
      <c r="F73" s="377">
        <f>D73*E73</f>
        <v>0</v>
      </c>
    </row>
    <row r="74" spans="1:6" ht="12.75">
      <c r="A74" s="176"/>
      <c r="B74" s="175"/>
      <c r="C74" s="89"/>
      <c r="D74" s="177"/>
      <c r="E74" s="149"/>
      <c r="F74" s="149"/>
    </row>
    <row r="75" spans="1:6" ht="124.5">
      <c r="A75" s="176">
        <v>11</v>
      </c>
      <c r="B75" s="218" t="s">
        <v>307</v>
      </c>
      <c r="C75" s="187"/>
      <c r="D75" s="188"/>
      <c r="E75" s="189"/>
      <c r="F75" s="152"/>
    </row>
    <row r="76" spans="1:6" ht="24">
      <c r="A76" s="176"/>
      <c r="B76" s="218" t="s">
        <v>224</v>
      </c>
      <c r="C76" s="89" t="s">
        <v>85</v>
      </c>
      <c r="D76" s="177">
        <v>14.5</v>
      </c>
      <c r="E76" s="143"/>
      <c r="F76" s="149">
        <f>D76*E76</f>
        <v>0</v>
      </c>
    </row>
    <row r="77" spans="1:6" ht="12.75">
      <c r="A77" s="176"/>
      <c r="B77" s="175"/>
      <c r="C77" s="89"/>
      <c r="D77" s="177"/>
      <c r="E77" s="149"/>
      <c r="F77" s="149"/>
    </row>
    <row r="78" spans="1:6" ht="62.25">
      <c r="A78" s="176">
        <v>12</v>
      </c>
      <c r="B78" s="14" t="s">
        <v>308</v>
      </c>
      <c r="C78" s="89"/>
      <c r="D78" s="177"/>
      <c r="E78" s="149"/>
      <c r="F78" s="149"/>
    </row>
    <row r="79" spans="1:6" ht="15" thickBot="1">
      <c r="A79" s="190"/>
      <c r="B79" s="191" t="s">
        <v>179</v>
      </c>
      <c r="C79" s="126" t="s">
        <v>85</v>
      </c>
      <c r="D79" s="192">
        <v>163</v>
      </c>
      <c r="E79" s="145"/>
      <c r="F79" s="153">
        <f>D79*E79</f>
        <v>0</v>
      </c>
    </row>
    <row r="80" spans="1:6" ht="13.5" thickTop="1">
      <c r="A80" s="176"/>
      <c r="B80" s="370" t="s">
        <v>180</v>
      </c>
      <c r="C80" s="89"/>
      <c r="D80" s="89"/>
      <c r="E80" s="149"/>
      <c r="F80" s="149">
        <f>SUM(F39:F79)</f>
        <v>0</v>
      </c>
    </row>
    <row r="81" spans="1:6" ht="12.75">
      <c r="A81" s="176"/>
      <c r="B81" s="369"/>
      <c r="C81" s="89"/>
      <c r="D81" s="177"/>
      <c r="E81" s="149"/>
      <c r="F81" s="149"/>
    </row>
    <row r="82" spans="1:6" ht="13.5" thickBot="1">
      <c r="A82" s="176" t="s">
        <v>181</v>
      </c>
      <c r="B82" s="370" t="s">
        <v>182</v>
      </c>
      <c r="C82" s="89"/>
      <c r="D82" s="89"/>
      <c r="E82" s="149"/>
      <c r="F82" s="149"/>
    </row>
    <row r="83" spans="1:6" ht="25.5" thickBot="1" thickTop="1">
      <c r="A83" s="178" t="s">
        <v>90</v>
      </c>
      <c r="B83" s="68" t="s">
        <v>91</v>
      </c>
      <c r="C83" s="120" t="s">
        <v>93</v>
      </c>
      <c r="D83" s="70" t="s">
        <v>59</v>
      </c>
      <c r="E83" s="70" t="s">
        <v>47</v>
      </c>
      <c r="F83" s="147" t="s">
        <v>92</v>
      </c>
    </row>
    <row r="84" spans="1:6" ht="96.75" thickTop="1">
      <c r="A84" s="176">
        <v>1</v>
      </c>
      <c r="B84" s="14" t="s">
        <v>183</v>
      </c>
      <c r="C84" s="89"/>
      <c r="D84" s="177"/>
      <c r="E84" s="149"/>
      <c r="F84" s="149"/>
    </row>
    <row r="85" spans="1:6" ht="12.75">
      <c r="A85" s="176"/>
      <c r="B85" s="218" t="s">
        <v>184</v>
      </c>
      <c r="C85" s="89" t="s">
        <v>108</v>
      </c>
      <c r="D85" s="177">
        <v>4</v>
      </c>
      <c r="E85" s="143"/>
      <c r="F85" s="149">
        <f>D85*E85</f>
        <v>0</v>
      </c>
    </row>
    <row r="86" spans="1:6" ht="12.75">
      <c r="A86" s="176"/>
      <c r="B86" s="175"/>
      <c r="C86" s="89"/>
      <c r="D86" s="177"/>
      <c r="E86" s="149"/>
      <c r="F86" s="149"/>
    </row>
    <row r="87" spans="1:6" ht="84">
      <c r="A87" s="176">
        <v>2</v>
      </c>
      <c r="B87" s="227" t="s">
        <v>233</v>
      </c>
      <c r="C87" s="89"/>
      <c r="D87" s="177"/>
      <c r="E87" s="149"/>
      <c r="F87" s="149"/>
    </row>
    <row r="88" spans="1:6" ht="12.75">
      <c r="A88" s="176"/>
      <c r="B88" s="175" t="s">
        <v>225</v>
      </c>
      <c r="C88" s="89" t="s">
        <v>108</v>
      </c>
      <c r="D88" s="177">
        <v>2</v>
      </c>
      <c r="E88" s="143"/>
      <c r="F88" s="149">
        <f>D88*E88</f>
        <v>0</v>
      </c>
    </row>
    <row r="89" spans="1:6" ht="12.75">
      <c r="A89" s="176"/>
      <c r="B89" s="175"/>
      <c r="C89" s="89"/>
      <c r="D89" s="177"/>
      <c r="E89" s="149"/>
      <c r="F89" s="149"/>
    </row>
    <row r="90" spans="1:6" ht="74.25">
      <c r="A90" s="176">
        <v>3</v>
      </c>
      <c r="B90" s="14" t="s">
        <v>309</v>
      </c>
      <c r="C90" s="89"/>
      <c r="D90" s="177"/>
      <c r="E90" s="149"/>
      <c r="F90" s="149"/>
    </row>
    <row r="91" spans="1:6" ht="15" thickBot="1">
      <c r="A91" s="190"/>
      <c r="B91" s="191" t="s">
        <v>226</v>
      </c>
      <c r="C91" s="126" t="s">
        <v>85</v>
      </c>
      <c r="D91" s="192">
        <v>1</v>
      </c>
      <c r="E91" s="145"/>
      <c r="F91" s="153">
        <f>D91*E91</f>
        <v>0</v>
      </c>
    </row>
    <row r="92" spans="1:6" ht="13.5" thickTop="1">
      <c r="A92" s="176"/>
      <c r="B92" s="370" t="s">
        <v>185</v>
      </c>
      <c r="C92" s="89"/>
      <c r="D92" s="177"/>
      <c r="E92" s="149"/>
      <c r="F92" s="149">
        <f>SUM(F84:F91)</f>
        <v>0</v>
      </c>
    </row>
    <row r="93" spans="1:6" ht="12.75">
      <c r="A93" s="176"/>
      <c r="B93" s="175"/>
      <c r="C93" s="89"/>
      <c r="D93" s="177"/>
      <c r="E93" s="149"/>
      <c r="F93" s="149"/>
    </row>
    <row r="94" spans="1:6" ht="13.5" thickBot="1">
      <c r="A94" s="89" t="s">
        <v>186</v>
      </c>
      <c r="B94" s="370" t="s">
        <v>187</v>
      </c>
      <c r="C94" s="177"/>
      <c r="D94" s="177"/>
      <c r="E94" s="149"/>
      <c r="F94" s="149"/>
    </row>
    <row r="95" spans="1:6" ht="25.5" thickBot="1" thickTop="1">
      <c r="A95" s="178" t="s">
        <v>90</v>
      </c>
      <c r="B95" s="68" t="s">
        <v>91</v>
      </c>
      <c r="C95" s="120" t="s">
        <v>93</v>
      </c>
      <c r="D95" s="70" t="s">
        <v>59</v>
      </c>
      <c r="E95" s="70" t="s">
        <v>47</v>
      </c>
      <c r="F95" s="147" t="s">
        <v>92</v>
      </c>
    </row>
    <row r="96" spans="1:6" ht="60.75" thickTop="1">
      <c r="A96" s="176">
        <v>1</v>
      </c>
      <c r="B96" s="218" t="s">
        <v>188</v>
      </c>
      <c r="C96" s="177"/>
      <c r="D96" s="177"/>
      <c r="E96" s="149"/>
      <c r="F96" s="149"/>
    </row>
    <row r="97" spans="1:6" ht="12.75">
      <c r="A97" s="176"/>
      <c r="B97" s="371" t="s">
        <v>189</v>
      </c>
      <c r="C97" s="89" t="s">
        <v>108</v>
      </c>
      <c r="D97" s="177">
        <v>4</v>
      </c>
      <c r="E97" s="143"/>
      <c r="F97" s="149">
        <f>D97*E97</f>
        <v>0</v>
      </c>
    </row>
    <row r="98" spans="1:6" ht="12.75">
      <c r="A98" s="176"/>
      <c r="B98" s="175"/>
      <c r="C98" s="177"/>
      <c r="D98" s="177"/>
      <c r="E98" s="149"/>
      <c r="F98" s="149"/>
    </row>
    <row r="99" spans="1:6" ht="206.25">
      <c r="A99" s="176">
        <v>2</v>
      </c>
      <c r="B99" s="227" t="s">
        <v>310</v>
      </c>
      <c r="C99" s="177"/>
      <c r="D99" s="177"/>
      <c r="E99" s="149"/>
      <c r="F99" s="149"/>
    </row>
    <row r="100" spans="1:6" ht="12.75">
      <c r="A100" s="176"/>
      <c r="B100" s="175" t="s">
        <v>190</v>
      </c>
      <c r="C100" s="89" t="s">
        <v>108</v>
      </c>
      <c r="D100" s="177">
        <v>4</v>
      </c>
      <c r="E100" s="143"/>
      <c r="F100" s="149">
        <f>D100*E100</f>
        <v>0</v>
      </c>
    </row>
    <row r="101" spans="1:6" ht="12.75">
      <c r="A101" s="176"/>
      <c r="B101" s="175"/>
      <c r="C101" s="89"/>
      <c r="D101" s="177"/>
      <c r="E101" s="149"/>
      <c r="F101" s="149"/>
    </row>
    <row r="102" spans="1:6" ht="48">
      <c r="A102" s="176">
        <v>3</v>
      </c>
      <c r="B102" s="227" t="s">
        <v>227</v>
      </c>
      <c r="C102" s="177"/>
      <c r="D102" s="177"/>
      <c r="E102" s="149"/>
      <c r="F102" s="149"/>
    </row>
    <row r="103" spans="1:6" ht="12.75">
      <c r="A103" s="176"/>
      <c r="B103" s="175" t="s">
        <v>228</v>
      </c>
      <c r="C103" s="89" t="s">
        <v>108</v>
      </c>
      <c r="D103" s="177">
        <v>2</v>
      </c>
      <c r="E103" s="143"/>
      <c r="F103" s="149">
        <f>D103*E103</f>
        <v>0</v>
      </c>
    </row>
    <row r="104" spans="1:6" ht="12.75">
      <c r="A104" s="176"/>
      <c r="B104" s="175"/>
      <c r="C104" s="89"/>
      <c r="D104" s="177"/>
      <c r="E104" s="149"/>
      <c r="F104" s="149"/>
    </row>
    <row r="105" spans="1:6" ht="36">
      <c r="A105" s="176">
        <v>4</v>
      </c>
      <c r="B105" s="227" t="s">
        <v>191</v>
      </c>
      <c r="C105" s="177"/>
      <c r="D105" s="177"/>
      <c r="E105" s="149"/>
      <c r="F105" s="149"/>
    </row>
    <row r="106" spans="1:6" ht="13.5" thickBot="1">
      <c r="A106" s="190"/>
      <c r="B106" s="191" t="s">
        <v>192</v>
      </c>
      <c r="C106" s="126" t="s">
        <v>103</v>
      </c>
      <c r="D106" s="192">
        <v>1</v>
      </c>
      <c r="E106" s="145"/>
      <c r="F106" s="153">
        <f>D106*E106</f>
        <v>0</v>
      </c>
    </row>
    <row r="107" spans="1:6" ht="13.5" thickTop="1">
      <c r="A107" s="176"/>
      <c r="B107" s="370" t="s">
        <v>193</v>
      </c>
      <c r="C107" s="89"/>
      <c r="D107" s="89"/>
      <c r="E107" s="149"/>
      <c r="F107" s="149">
        <f>SUM(F96:F106)</f>
        <v>0</v>
      </c>
    </row>
    <row r="108" spans="1:6" ht="12.75">
      <c r="A108" s="176"/>
      <c r="B108" s="175"/>
      <c r="C108" s="89"/>
      <c r="D108" s="177"/>
      <c r="E108" s="149"/>
      <c r="F108" s="149"/>
    </row>
    <row r="109" spans="1:6" ht="13.5" thickBot="1">
      <c r="A109" s="176" t="s">
        <v>199</v>
      </c>
      <c r="B109" s="53" t="s">
        <v>195</v>
      </c>
      <c r="C109" s="89"/>
      <c r="D109" s="177"/>
      <c r="E109" s="149"/>
      <c r="F109" s="149"/>
    </row>
    <row r="110" spans="1:6" ht="25.5" thickBot="1" thickTop="1">
      <c r="A110" s="178" t="s">
        <v>90</v>
      </c>
      <c r="B110" s="68" t="s">
        <v>91</v>
      </c>
      <c r="C110" s="120" t="s">
        <v>93</v>
      </c>
      <c r="D110" s="70" t="s">
        <v>59</v>
      </c>
      <c r="E110" s="70" t="s">
        <v>47</v>
      </c>
      <c r="F110" s="147" t="s">
        <v>92</v>
      </c>
    </row>
    <row r="111" spans="1:6" ht="171" thickTop="1">
      <c r="A111" s="176">
        <v>1</v>
      </c>
      <c r="B111" s="14" t="s">
        <v>311</v>
      </c>
      <c r="C111" s="89"/>
      <c r="D111" s="89"/>
      <c r="E111" s="149"/>
      <c r="F111" s="149"/>
    </row>
    <row r="112" spans="1:6" ht="12.75">
      <c r="A112" s="89"/>
      <c r="B112" s="370" t="s">
        <v>229</v>
      </c>
      <c r="C112" s="89" t="s">
        <v>18</v>
      </c>
      <c r="D112" s="177">
        <v>12</v>
      </c>
      <c r="E112" s="143"/>
      <c r="F112" s="149">
        <f>SUM(D112*E112)</f>
        <v>0</v>
      </c>
    </row>
    <row r="113" spans="1:6" ht="12.75">
      <c r="A113" s="89"/>
      <c r="B113" s="370" t="s">
        <v>230</v>
      </c>
      <c r="C113" s="89" t="s">
        <v>18</v>
      </c>
      <c r="D113" s="177">
        <v>69</v>
      </c>
      <c r="E113" s="143"/>
      <c r="F113" s="149">
        <f>SUM(D113*E113)</f>
        <v>0</v>
      </c>
    </row>
    <row r="114" spans="1:6" ht="12.75">
      <c r="A114" s="176"/>
      <c r="B114" s="183"/>
      <c r="C114" s="89"/>
      <c r="D114" s="177"/>
      <c r="E114" s="149"/>
      <c r="F114" s="149"/>
    </row>
    <row r="115" spans="1:6" ht="338.25">
      <c r="A115" s="176">
        <v>2</v>
      </c>
      <c r="B115" s="14" t="s">
        <v>312</v>
      </c>
      <c r="C115" s="177"/>
      <c r="D115" s="149"/>
      <c r="E115" s="149"/>
      <c r="F115" s="149"/>
    </row>
    <row r="116" spans="1:6" ht="12.75">
      <c r="A116" s="176"/>
      <c r="B116" s="371" t="s">
        <v>196</v>
      </c>
      <c r="C116" s="89" t="s">
        <v>108</v>
      </c>
      <c r="D116" s="177">
        <v>4</v>
      </c>
      <c r="E116" s="143"/>
      <c r="F116" s="149">
        <f>SUM(D116*E116)</f>
        <v>0</v>
      </c>
    </row>
    <row r="117" spans="1:6" ht="12.75">
      <c r="A117" s="176"/>
      <c r="B117" s="123"/>
      <c r="C117" s="89"/>
      <c r="D117" s="177"/>
      <c r="E117" s="149"/>
      <c r="F117" s="149"/>
    </row>
    <row r="118" spans="1:6" ht="204">
      <c r="A118" s="176">
        <v>3</v>
      </c>
      <c r="B118" s="14" t="s">
        <v>197</v>
      </c>
      <c r="C118" s="89"/>
      <c r="D118" s="89"/>
      <c r="E118" s="149"/>
      <c r="F118" s="149"/>
    </row>
    <row r="119" spans="1:6" ht="12.75">
      <c r="A119" s="89"/>
      <c r="B119" s="370" t="s">
        <v>229</v>
      </c>
      <c r="C119" s="89" t="s">
        <v>18</v>
      </c>
      <c r="D119" s="177">
        <v>12</v>
      </c>
      <c r="E119" s="143"/>
      <c r="F119" s="149">
        <f>SUM(D119*E119)</f>
        <v>0</v>
      </c>
    </row>
    <row r="120" spans="1:6" ht="13.5" thickBot="1">
      <c r="A120" s="126"/>
      <c r="B120" s="378" t="s">
        <v>230</v>
      </c>
      <c r="C120" s="126" t="s">
        <v>18</v>
      </c>
      <c r="D120" s="192">
        <v>69</v>
      </c>
      <c r="E120" s="145"/>
      <c r="F120" s="153">
        <f>SUM(D120*E120)</f>
        <v>0</v>
      </c>
    </row>
    <row r="121" spans="1:6" ht="13.5" thickTop="1">
      <c r="A121" s="176"/>
      <c r="B121" s="175" t="s">
        <v>198</v>
      </c>
      <c r="C121" s="89"/>
      <c r="D121" s="89"/>
      <c r="E121" s="149"/>
      <c r="F121" s="149">
        <f>SUM(F111:F120)</f>
        <v>0</v>
      </c>
    </row>
    <row r="122" spans="1:6" ht="12.75">
      <c r="A122" s="180"/>
      <c r="B122" s="123"/>
      <c r="C122" s="89"/>
      <c r="D122" s="89"/>
      <c r="E122" s="149"/>
      <c r="F122" s="149"/>
    </row>
    <row r="123" spans="1:6" ht="13.5" thickBot="1">
      <c r="A123" s="176" t="s">
        <v>231</v>
      </c>
      <c r="B123" s="98" t="s">
        <v>200</v>
      </c>
      <c r="C123" s="89"/>
      <c r="D123" s="89"/>
      <c r="E123" s="149"/>
      <c r="F123" s="149"/>
    </row>
    <row r="124" spans="1:6" ht="25.5" thickBot="1" thickTop="1">
      <c r="A124" s="178" t="s">
        <v>90</v>
      </c>
      <c r="B124" s="68" t="s">
        <v>91</v>
      </c>
      <c r="C124" s="120" t="s">
        <v>93</v>
      </c>
      <c r="D124" s="70" t="s">
        <v>59</v>
      </c>
      <c r="E124" s="70" t="s">
        <v>47</v>
      </c>
      <c r="F124" s="147" t="s">
        <v>92</v>
      </c>
    </row>
    <row r="125" spans="1:6" ht="84.75" thickTop="1">
      <c r="A125" s="180">
        <v>1</v>
      </c>
      <c r="B125" s="371" t="s">
        <v>232</v>
      </c>
      <c r="C125" s="89"/>
      <c r="D125" s="89"/>
      <c r="E125" s="149"/>
      <c r="F125" s="149"/>
    </row>
    <row r="126" spans="1:6" ht="12.75">
      <c r="A126" s="180"/>
      <c r="B126" s="371" t="s">
        <v>202</v>
      </c>
      <c r="C126" s="181" t="s">
        <v>45</v>
      </c>
      <c r="D126" s="182">
        <v>69</v>
      </c>
      <c r="E126" s="142"/>
      <c r="F126" s="150">
        <f>D126*E126</f>
        <v>0</v>
      </c>
    </row>
    <row r="127" spans="1:6" ht="12.75">
      <c r="A127" s="176"/>
      <c r="B127" s="175"/>
      <c r="C127" s="89"/>
      <c r="D127" s="89"/>
      <c r="E127" s="149"/>
      <c r="F127" s="149"/>
    </row>
    <row r="128" spans="1:6" ht="168">
      <c r="A128" s="180">
        <v>2</v>
      </c>
      <c r="B128" s="14" t="s">
        <v>203</v>
      </c>
      <c r="C128" s="89"/>
      <c r="D128" s="89"/>
      <c r="E128" s="149"/>
      <c r="F128" s="149"/>
    </row>
    <row r="129" spans="1:6" ht="12.75">
      <c r="A129" s="180"/>
      <c r="B129" s="123" t="s">
        <v>204</v>
      </c>
      <c r="C129" s="181" t="s">
        <v>103</v>
      </c>
      <c r="D129" s="182">
        <v>1</v>
      </c>
      <c r="E129" s="142"/>
      <c r="F129" s="150">
        <f>D129*E129</f>
        <v>0</v>
      </c>
    </row>
    <row r="130" spans="1:6" ht="12.75">
      <c r="A130" s="176"/>
      <c r="B130" s="175"/>
      <c r="C130" s="89"/>
      <c r="D130" s="89"/>
      <c r="E130" s="149"/>
      <c r="F130" s="149"/>
    </row>
    <row r="131" spans="1:6" ht="84">
      <c r="A131" s="180">
        <v>3</v>
      </c>
      <c r="B131" s="14" t="s">
        <v>205</v>
      </c>
      <c r="C131" s="89"/>
      <c r="D131" s="89"/>
      <c r="E131" s="149"/>
      <c r="F131" s="149"/>
    </row>
    <row r="132" spans="1:6" ht="13.5" thickBot="1">
      <c r="A132" s="194"/>
      <c r="B132" s="195" t="s">
        <v>206</v>
      </c>
      <c r="C132" s="196" t="s">
        <v>103</v>
      </c>
      <c r="D132" s="197">
        <v>1</v>
      </c>
      <c r="E132" s="144"/>
      <c r="F132" s="151">
        <f>D132*E132</f>
        <v>0</v>
      </c>
    </row>
    <row r="133" spans="1:6" ht="13.5" thickTop="1">
      <c r="A133" s="89"/>
      <c r="B133" s="371" t="s">
        <v>207</v>
      </c>
      <c r="C133" s="89"/>
      <c r="D133" s="89"/>
      <c r="E133" s="149"/>
      <c r="F133" s="149">
        <f>SUM(F125:F132)</f>
        <v>0</v>
      </c>
    </row>
    <row r="134" spans="1:6" ht="12.75">
      <c r="A134" s="89"/>
      <c r="B134" s="371"/>
      <c r="C134" s="89"/>
      <c r="D134" s="89"/>
      <c r="E134" s="149"/>
      <c r="F134" s="149"/>
    </row>
    <row r="135" spans="1:6" ht="12.75">
      <c r="A135" s="379"/>
      <c r="B135" s="491" t="s">
        <v>267</v>
      </c>
      <c r="C135" s="491"/>
      <c r="D135" s="491"/>
      <c r="E135" s="42"/>
      <c r="F135" s="146"/>
    </row>
    <row r="136" spans="1:6" ht="12.75">
      <c r="A136" s="379"/>
      <c r="B136" s="492" t="s">
        <v>431</v>
      </c>
      <c r="C136" s="492"/>
      <c r="D136" s="492"/>
      <c r="E136" s="492"/>
      <c r="F136" s="492"/>
    </row>
    <row r="137" spans="1:6" ht="12.75">
      <c r="A137" s="379"/>
      <c r="B137" s="380" t="s">
        <v>269</v>
      </c>
      <c r="C137" s="44"/>
      <c r="D137" s="45"/>
      <c r="E137" s="42"/>
      <c r="F137" s="146"/>
    </row>
    <row r="138" spans="1:6" ht="12.75">
      <c r="A138" s="379"/>
      <c r="B138" s="380" t="s">
        <v>270</v>
      </c>
      <c r="C138" s="44"/>
      <c r="D138" s="45"/>
      <c r="E138" s="42"/>
      <c r="F138" s="146"/>
    </row>
    <row r="139" spans="1:6" ht="12.75">
      <c r="A139" s="198"/>
      <c r="B139" s="244"/>
      <c r="C139" s="44"/>
      <c r="D139" s="45"/>
      <c r="E139" s="42"/>
      <c r="F139" s="146"/>
    </row>
    <row r="140" spans="1:6" ht="12.75">
      <c r="A140" s="473" t="s">
        <v>257</v>
      </c>
      <c r="B140" s="474"/>
      <c r="C140" s="474"/>
      <c r="D140" s="474"/>
      <c r="E140" s="474"/>
      <c r="F140" s="474"/>
    </row>
    <row r="141" spans="1:6" ht="12.75">
      <c r="A141" s="176"/>
      <c r="B141" s="123"/>
      <c r="C141" s="89"/>
      <c r="D141" s="89"/>
      <c r="E141" s="149"/>
      <c r="F141" s="149"/>
    </row>
    <row r="142" spans="1:6" ht="13.5" thickBot="1">
      <c r="A142" s="176"/>
      <c r="B142" s="193" t="s">
        <v>208</v>
      </c>
      <c r="C142" s="89"/>
      <c r="D142" s="89"/>
      <c r="E142" s="149"/>
      <c r="F142" s="149"/>
    </row>
    <row r="143" spans="1:6" ht="25.5" thickBot="1" thickTop="1">
      <c r="A143" s="178" t="s">
        <v>90</v>
      </c>
      <c r="B143" s="68" t="s">
        <v>91</v>
      </c>
      <c r="C143" s="120" t="s">
        <v>93</v>
      </c>
      <c r="D143" s="70" t="s">
        <v>59</v>
      </c>
      <c r="E143" s="70" t="s">
        <v>47</v>
      </c>
      <c r="F143" s="147" t="s">
        <v>92</v>
      </c>
    </row>
    <row r="144" spans="1:6" ht="13.5" thickTop="1">
      <c r="A144" s="89" t="s">
        <v>156</v>
      </c>
      <c r="B144" s="370" t="s">
        <v>209</v>
      </c>
      <c r="C144" s="89"/>
      <c r="D144" s="89"/>
      <c r="E144" s="149"/>
      <c r="F144" s="149">
        <f>F35</f>
        <v>0</v>
      </c>
    </row>
    <row r="145" spans="1:6" ht="12.75">
      <c r="A145" s="89" t="s">
        <v>172</v>
      </c>
      <c r="B145" s="370" t="s">
        <v>210</v>
      </c>
      <c r="C145" s="89"/>
      <c r="D145" s="89"/>
      <c r="E145" s="149"/>
      <c r="F145" s="149">
        <f>F80</f>
        <v>0</v>
      </c>
    </row>
    <row r="146" spans="1:6" ht="12.75">
      <c r="A146" s="89" t="s">
        <v>181</v>
      </c>
      <c r="B146" s="370" t="s">
        <v>211</v>
      </c>
      <c r="C146" s="89"/>
      <c r="D146" s="89"/>
      <c r="E146" s="149"/>
      <c r="F146" s="149">
        <f>F92</f>
        <v>0</v>
      </c>
    </row>
    <row r="147" spans="1:6" ht="12.75">
      <c r="A147" s="89" t="s">
        <v>186</v>
      </c>
      <c r="B147" s="373" t="s">
        <v>212</v>
      </c>
      <c r="C147" s="89"/>
      <c r="D147" s="89"/>
      <c r="E147" s="149"/>
      <c r="F147" s="149">
        <f>F107</f>
        <v>0</v>
      </c>
    </row>
    <row r="148" spans="1:6" ht="12.75">
      <c r="A148" s="89" t="s">
        <v>194</v>
      </c>
      <c r="B148" s="373" t="s">
        <v>96</v>
      </c>
      <c r="C148" s="89"/>
      <c r="D148" s="89"/>
      <c r="E148" s="149"/>
      <c r="F148" s="149">
        <f>F121</f>
        <v>0</v>
      </c>
    </row>
    <row r="149" spans="1:6" ht="13.5" thickBot="1">
      <c r="A149" s="126" t="s">
        <v>199</v>
      </c>
      <c r="B149" s="133" t="s">
        <v>200</v>
      </c>
      <c r="C149" s="126"/>
      <c r="D149" s="126"/>
      <c r="E149" s="153"/>
      <c r="F149" s="153">
        <f>F133</f>
        <v>0</v>
      </c>
    </row>
    <row r="150" spans="1:6" ht="13.5" thickTop="1">
      <c r="A150" s="89"/>
      <c r="B150" s="370" t="s">
        <v>490</v>
      </c>
      <c r="C150" s="200"/>
      <c r="D150" s="200"/>
      <c r="E150" s="149"/>
      <c r="F150" s="149">
        <f>SUM(F144:F149)</f>
        <v>0</v>
      </c>
    </row>
  </sheetData>
  <sheetProtection password="CE28" sheet="1" selectLockedCells="1"/>
  <mergeCells count="6">
    <mergeCell ref="B1:D1"/>
    <mergeCell ref="B2:F2"/>
    <mergeCell ref="A6:F6"/>
    <mergeCell ref="B135:D135"/>
    <mergeCell ref="B136:F136"/>
    <mergeCell ref="A140:F140"/>
  </mergeCells>
  <printOptions/>
  <pageMargins left="0.7" right="0.7" top="0.75" bottom="0.75" header="0.3" footer="0.3"/>
  <pageSetup horizontalDpi="600" verticalDpi="600" orientation="portrait" paperSize="9" r:id="rId1"/>
  <rowBreaks count="7" manualBreakCount="7">
    <brk id="36" max="255" man="1"/>
    <brk id="66" max="255" man="1"/>
    <brk id="81" max="255" man="1"/>
    <brk id="93" max="255" man="1"/>
    <brk id="108" max="255" man="1"/>
    <brk id="122" max="255" man="1"/>
    <brk id="134" max="255" man="1"/>
  </rowBreaks>
</worksheet>
</file>

<file path=xl/worksheets/sheet11.xml><?xml version="1.0" encoding="utf-8"?>
<worksheet xmlns="http://schemas.openxmlformats.org/spreadsheetml/2006/main" xmlns:r="http://schemas.openxmlformats.org/officeDocument/2006/relationships">
  <dimension ref="A1:F153"/>
  <sheetViews>
    <sheetView showZeros="0" view="pageBreakPreview" zoomScaleSheetLayoutView="100" zoomScalePageLayoutView="0" workbookViewId="0" topLeftCell="A131">
      <selection activeCell="E11" sqref="E11"/>
    </sheetView>
  </sheetViews>
  <sheetFormatPr defaultColWidth="9.140625" defaultRowHeight="12.75"/>
  <cols>
    <col min="1" max="1" width="5.28125" style="284" customWidth="1"/>
    <col min="2" max="2" width="45.7109375" style="284" customWidth="1"/>
    <col min="3" max="3" width="6.7109375" style="284" customWidth="1"/>
    <col min="4" max="4" width="8.7109375" style="284" customWidth="1"/>
    <col min="5" max="5" width="9.7109375" style="284" customWidth="1"/>
    <col min="6" max="6" width="12.7109375" style="284" customWidth="1"/>
    <col min="7" max="16384" width="9.140625" style="284" customWidth="1"/>
  </cols>
  <sheetData>
    <row r="1" spans="1:6" ht="12.75">
      <c r="A1" s="156"/>
      <c r="B1" s="469" t="s">
        <v>267</v>
      </c>
      <c r="C1" s="469"/>
      <c r="D1" s="469"/>
      <c r="E1" s="42"/>
      <c r="F1" s="146"/>
    </row>
    <row r="2" spans="1:6" ht="26.25" customHeight="1">
      <c r="A2" s="156"/>
      <c r="B2" s="470" t="s">
        <v>431</v>
      </c>
      <c r="C2" s="470"/>
      <c r="D2" s="470"/>
      <c r="E2" s="470"/>
      <c r="F2" s="470"/>
    </row>
    <row r="3" spans="1:6" ht="12.75">
      <c r="A3" s="156"/>
      <c r="B3" s="244" t="s">
        <v>269</v>
      </c>
      <c r="C3" s="44"/>
      <c r="D3" s="45"/>
      <c r="E3" s="42"/>
      <c r="F3" s="146"/>
    </row>
    <row r="4" spans="1:6" ht="12.75">
      <c r="A4" s="156"/>
      <c r="B4" s="244" t="s">
        <v>270</v>
      </c>
      <c r="C4" s="44"/>
      <c r="D4" s="45"/>
      <c r="E4" s="42"/>
      <c r="F4" s="146"/>
    </row>
    <row r="5" spans="1:6" ht="12.75">
      <c r="A5" s="117"/>
      <c r="B5" s="203"/>
      <c r="C5" s="246"/>
      <c r="D5" s="204"/>
      <c r="E5" s="204"/>
      <c r="F5" s="205"/>
    </row>
    <row r="6" spans="1:6" ht="12.75">
      <c r="A6" s="467" t="s">
        <v>313</v>
      </c>
      <c r="B6" s="475"/>
      <c r="C6" s="475"/>
      <c r="D6" s="475"/>
      <c r="E6" s="475"/>
      <c r="F6" s="475"/>
    </row>
    <row r="7" spans="1:6" ht="12.75">
      <c r="A7" s="119"/>
      <c r="B7" s="175"/>
      <c r="C7" s="89"/>
      <c r="D7" s="89"/>
      <c r="E7" s="205"/>
      <c r="F7" s="205"/>
    </row>
    <row r="8" spans="1:6" ht="13.5" thickBot="1">
      <c r="A8" s="119" t="s">
        <v>156</v>
      </c>
      <c r="B8" s="175" t="s">
        <v>3</v>
      </c>
      <c r="C8" s="89"/>
      <c r="D8" s="177"/>
      <c r="E8" s="149"/>
      <c r="F8" s="149"/>
    </row>
    <row r="9" spans="1:6" ht="25.5" thickBot="1" thickTop="1">
      <c r="A9" s="67" t="s">
        <v>90</v>
      </c>
      <c r="B9" s="68" t="s">
        <v>91</v>
      </c>
      <c r="C9" s="120" t="s">
        <v>93</v>
      </c>
      <c r="D9" s="70" t="s">
        <v>59</v>
      </c>
      <c r="E9" s="70" t="s">
        <v>47</v>
      </c>
      <c r="F9" s="147" t="s">
        <v>92</v>
      </c>
    </row>
    <row r="10" spans="1:6" ht="204.75" thickTop="1">
      <c r="A10" s="285">
        <v>1</v>
      </c>
      <c r="B10" s="123" t="s">
        <v>157</v>
      </c>
      <c r="C10" s="181"/>
      <c r="D10" s="181"/>
      <c r="E10" s="150"/>
      <c r="F10" s="150"/>
    </row>
    <row r="11" spans="1:6" ht="12.75">
      <c r="A11" s="285"/>
      <c r="B11" s="371" t="s">
        <v>158</v>
      </c>
      <c r="C11" s="181" t="s">
        <v>103</v>
      </c>
      <c r="D11" s="182">
        <v>1</v>
      </c>
      <c r="E11" s="142"/>
      <c r="F11" s="150">
        <f>D11*E11</f>
        <v>0</v>
      </c>
    </row>
    <row r="12" spans="1:6" ht="12.75">
      <c r="A12" s="119"/>
      <c r="B12" s="175"/>
      <c r="C12" s="89"/>
      <c r="D12" s="89"/>
      <c r="E12" s="149"/>
      <c r="F12" s="149"/>
    </row>
    <row r="13" spans="1:6" ht="168">
      <c r="A13" s="119">
        <v>2</v>
      </c>
      <c r="B13" s="14" t="s">
        <v>159</v>
      </c>
      <c r="C13" s="89"/>
      <c r="D13" s="177"/>
      <c r="E13" s="149"/>
      <c r="F13" s="149"/>
    </row>
    <row r="14" spans="1:6" ht="12.75">
      <c r="A14" s="119"/>
      <c r="B14" s="183" t="s">
        <v>160</v>
      </c>
      <c r="C14" s="89" t="s">
        <v>18</v>
      </c>
      <c r="D14" s="177">
        <v>195</v>
      </c>
      <c r="E14" s="143"/>
      <c r="F14" s="149">
        <f>D14*E14</f>
        <v>0</v>
      </c>
    </row>
    <row r="15" spans="1:6" ht="12.75">
      <c r="A15" s="119"/>
      <c r="B15" s="183"/>
      <c r="C15" s="89"/>
      <c r="D15" s="177"/>
      <c r="E15" s="149"/>
      <c r="F15" s="149"/>
    </row>
    <row r="16" spans="1:6" ht="48">
      <c r="A16" s="285">
        <v>3</v>
      </c>
      <c r="B16" s="14" t="s">
        <v>161</v>
      </c>
      <c r="C16" s="181"/>
      <c r="D16" s="182"/>
      <c r="E16" s="150"/>
      <c r="F16" s="150"/>
    </row>
    <row r="17" spans="1:6" ht="12.75">
      <c r="A17" s="285"/>
      <c r="B17" s="184" t="s">
        <v>162</v>
      </c>
      <c r="C17" s="181" t="s">
        <v>45</v>
      </c>
      <c r="D17" s="182">
        <v>390</v>
      </c>
      <c r="E17" s="142"/>
      <c r="F17" s="150">
        <f>D17*E17</f>
        <v>0</v>
      </c>
    </row>
    <row r="18" spans="1:6" ht="12.75">
      <c r="A18" s="119"/>
      <c r="B18" s="183"/>
      <c r="C18" s="89"/>
      <c r="D18" s="177"/>
      <c r="E18" s="149"/>
      <c r="F18" s="149"/>
    </row>
    <row r="19" spans="1:6" ht="96">
      <c r="A19" s="119">
        <v>4</v>
      </c>
      <c r="B19" s="14" t="s">
        <v>314</v>
      </c>
      <c r="C19" s="89"/>
      <c r="D19" s="177"/>
      <c r="E19" s="149"/>
      <c r="F19" s="149"/>
    </row>
    <row r="20" spans="1:6" ht="12.75">
      <c r="A20" s="119"/>
      <c r="B20" s="183" t="s">
        <v>164</v>
      </c>
      <c r="C20" s="89" t="s">
        <v>103</v>
      </c>
      <c r="D20" s="177">
        <v>1</v>
      </c>
      <c r="E20" s="143"/>
      <c r="F20" s="149">
        <f>D20*E20</f>
        <v>0</v>
      </c>
    </row>
    <row r="21" spans="1:6" ht="12.75">
      <c r="A21" s="119"/>
      <c r="B21" s="183"/>
      <c r="C21" s="89"/>
      <c r="D21" s="177"/>
      <c r="E21" s="149"/>
      <c r="F21" s="149"/>
    </row>
    <row r="22" spans="1:6" ht="180">
      <c r="A22" s="285">
        <v>5</v>
      </c>
      <c r="B22" s="14" t="s">
        <v>165</v>
      </c>
      <c r="C22" s="181"/>
      <c r="D22" s="182"/>
      <c r="E22" s="150"/>
      <c r="F22" s="150"/>
    </row>
    <row r="23" spans="1:6" ht="12.75">
      <c r="A23" s="285"/>
      <c r="B23" s="184" t="s">
        <v>166</v>
      </c>
      <c r="C23" s="181" t="s">
        <v>103</v>
      </c>
      <c r="D23" s="182">
        <v>1</v>
      </c>
      <c r="E23" s="142"/>
      <c r="F23" s="150">
        <f>D23*E23</f>
        <v>0</v>
      </c>
    </row>
    <row r="24" spans="1:6" ht="12.75">
      <c r="A24" s="285"/>
      <c r="B24" s="184"/>
      <c r="C24" s="181"/>
      <c r="D24" s="182"/>
      <c r="E24" s="150"/>
      <c r="F24" s="150"/>
    </row>
    <row r="25" spans="1:6" ht="72">
      <c r="A25" s="285">
        <v>6</v>
      </c>
      <c r="B25" s="14" t="s">
        <v>167</v>
      </c>
      <c r="C25" s="181"/>
      <c r="D25" s="182"/>
      <c r="E25" s="150"/>
      <c r="F25" s="150"/>
    </row>
    <row r="26" spans="1:6" ht="12.75">
      <c r="A26" s="285"/>
      <c r="B26" s="184" t="s">
        <v>168</v>
      </c>
      <c r="C26" s="181" t="s">
        <v>45</v>
      </c>
      <c r="D26" s="182">
        <v>25</v>
      </c>
      <c r="E26" s="142"/>
      <c r="F26" s="150">
        <f>D26*E26</f>
        <v>0</v>
      </c>
    </row>
    <row r="27" spans="1:6" ht="12.75">
      <c r="A27" s="119"/>
      <c r="B27" s="175"/>
      <c r="C27" s="89"/>
      <c r="D27" s="177"/>
      <c r="E27" s="149"/>
      <c r="F27" s="149"/>
    </row>
    <row r="28" spans="1:6" ht="110.25">
      <c r="A28" s="285">
        <v>7</v>
      </c>
      <c r="B28" s="14" t="s">
        <v>315</v>
      </c>
      <c r="C28" s="181"/>
      <c r="D28" s="182"/>
      <c r="E28" s="150"/>
      <c r="F28" s="150"/>
    </row>
    <row r="29" spans="1:6" ht="14.25">
      <c r="A29" s="285"/>
      <c r="B29" s="184" t="s">
        <v>169</v>
      </c>
      <c r="C29" s="181" t="s">
        <v>83</v>
      </c>
      <c r="D29" s="182">
        <v>20</v>
      </c>
      <c r="E29" s="142"/>
      <c r="F29" s="150">
        <f>D29*E29</f>
        <v>0</v>
      </c>
    </row>
    <row r="30" spans="1:6" ht="12.75">
      <c r="A30" s="119"/>
      <c r="B30" s="175"/>
      <c r="C30" s="89"/>
      <c r="D30" s="177"/>
      <c r="E30" s="149"/>
      <c r="F30" s="149"/>
    </row>
    <row r="31" spans="1:6" ht="98.25">
      <c r="A31" s="285">
        <v>8</v>
      </c>
      <c r="B31" s="14" t="s">
        <v>316</v>
      </c>
      <c r="C31" s="181"/>
      <c r="D31" s="182"/>
      <c r="E31" s="150"/>
      <c r="F31" s="150"/>
    </row>
    <row r="32" spans="1:6" ht="14.25">
      <c r="A32" s="285"/>
      <c r="B32" s="184" t="s">
        <v>170</v>
      </c>
      <c r="C32" s="181" t="s">
        <v>85</v>
      </c>
      <c r="D32" s="182">
        <v>6</v>
      </c>
      <c r="E32" s="142"/>
      <c r="F32" s="150">
        <f>D32*E32</f>
        <v>0</v>
      </c>
    </row>
    <row r="33" spans="1:6" ht="13.5" thickBot="1">
      <c r="A33" s="286"/>
      <c r="B33" s="202"/>
      <c r="C33" s="196"/>
      <c r="D33" s="197"/>
      <c r="E33" s="151"/>
      <c r="F33" s="151"/>
    </row>
    <row r="34" spans="1:6" ht="13.5" thickTop="1">
      <c r="A34" s="119"/>
      <c r="B34" s="218" t="s">
        <v>171</v>
      </c>
      <c r="C34" s="89"/>
      <c r="D34" s="89"/>
      <c r="E34" s="149"/>
      <c r="F34" s="149">
        <f>SUM(F10:F33)</f>
        <v>0</v>
      </c>
    </row>
    <row r="35" spans="1:6" ht="12.75">
      <c r="A35" s="119"/>
      <c r="B35" s="175"/>
      <c r="C35" s="89"/>
      <c r="D35" s="177"/>
      <c r="E35" s="149"/>
      <c r="F35" s="149"/>
    </row>
    <row r="36" spans="1:6" ht="13.5" thickBot="1">
      <c r="A36" s="119" t="s">
        <v>172</v>
      </c>
      <c r="B36" s="175" t="s">
        <v>9</v>
      </c>
      <c r="C36" s="177"/>
      <c r="D36" s="177"/>
      <c r="E36" s="149"/>
      <c r="F36" s="149"/>
    </row>
    <row r="37" spans="1:6" ht="25.5" thickBot="1" thickTop="1">
      <c r="A37" s="67" t="s">
        <v>90</v>
      </c>
      <c r="B37" s="179" t="s">
        <v>91</v>
      </c>
      <c r="C37" s="120" t="s">
        <v>93</v>
      </c>
      <c r="D37" s="70" t="s">
        <v>59</v>
      </c>
      <c r="E37" s="70" t="s">
        <v>47</v>
      </c>
      <c r="F37" s="147" t="s">
        <v>92</v>
      </c>
    </row>
    <row r="38" spans="1:6" ht="171" thickTop="1">
      <c r="A38" s="119">
        <v>1</v>
      </c>
      <c r="B38" s="218" t="s">
        <v>317</v>
      </c>
      <c r="C38" s="177"/>
      <c r="D38" s="185"/>
      <c r="E38" s="186"/>
      <c r="F38" s="149"/>
    </row>
    <row r="39" spans="1:6" ht="14.25">
      <c r="A39" s="119"/>
      <c r="B39" s="175" t="s">
        <v>214</v>
      </c>
      <c r="C39" s="89" t="s">
        <v>85</v>
      </c>
      <c r="D39" s="149">
        <v>153</v>
      </c>
      <c r="E39" s="143"/>
      <c r="F39" s="149">
        <f>D39*E39</f>
        <v>0</v>
      </c>
    </row>
    <row r="40" spans="1:6" ht="12.75">
      <c r="A40" s="119"/>
      <c r="B40" s="175"/>
      <c r="C40" s="89"/>
      <c r="D40" s="177"/>
      <c r="E40" s="149"/>
      <c r="F40" s="149"/>
    </row>
    <row r="41" spans="1:6" ht="62.25">
      <c r="A41" s="119">
        <v>2</v>
      </c>
      <c r="B41" s="218" t="s">
        <v>299</v>
      </c>
      <c r="C41" s="89"/>
      <c r="D41" s="177"/>
      <c r="E41" s="186"/>
      <c r="F41" s="149"/>
    </row>
    <row r="42" spans="1:6" ht="14.25">
      <c r="A42" s="119"/>
      <c r="B42" s="175" t="s">
        <v>174</v>
      </c>
      <c r="C42" s="89" t="s">
        <v>85</v>
      </c>
      <c r="D42" s="177">
        <v>15</v>
      </c>
      <c r="E42" s="143"/>
      <c r="F42" s="149">
        <f>D42*E42</f>
        <v>0</v>
      </c>
    </row>
    <row r="43" spans="1:6" ht="12.75">
      <c r="A43" s="119"/>
      <c r="B43" s="175"/>
      <c r="C43" s="89"/>
      <c r="D43" s="177"/>
      <c r="E43" s="149"/>
      <c r="F43" s="149"/>
    </row>
    <row r="44" spans="1:6" ht="86.25">
      <c r="A44" s="119">
        <v>3</v>
      </c>
      <c r="B44" s="14" t="s">
        <v>302</v>
      </c>
      <c r="C44" s="89"/>
      <c r="D44" s="177"/>
      <c r="E44" s="186"/>
      <c r="F44" s="149"/>
    </row>
    <row r="45" spans="1:6" ht="14.25">
      <c r="A45" s="119"/>
      <c r="B45" s="175" t="s">
        <v>318</v>
      </c>
      <c r="C45" s="89" t="s">
        <v>83</v>
      </c>
      <c r="D45" s="177">
        <v>154</v>
      </c>
      <c r="E45" s="143"/>
      <c r="F45" s="149">
        <f>D45*E45</f>
        <v>0</v>
      </c>
    </row>
    <row r="46" spans="1:6" ht="12.75">
      <c r="A46" s="119"/>
      <c r="B46" s="175"/>
      <c r="C46" s="89"/>
      <c r="D46" s="177"/>
      <c r="E46" s="149"/>
      <c r="F46" s="149"/>
    </row>
    <row r="47" spans="1:6" ht="110.25">
      <c r="A47" s="119">
        <v>4</v>
      </c>
      <c r="B47" s="14" t="s">
        <v>319</v>
      </c>
      <c r="C47" s="89"/>
      <c r="D47" s="177"/>
      <c r="E47" s="149"/>
      <c r="F47" s="149"/>
    </row>
    <row r="48" spans="1:6" ht="14.25">
      <c r="A48" s="119"/>
      <c r="B48" s="175" t="s">
        <v>320</v>
      </c>
      <c r="C48" s="89" t="s">
        <v>85</v>
      </c>
      <c r="D48" s="177">
        <v>19</v>
      </c>
      <c r="E48" s="143"/>
      <c r="F48" s="149">
        <f>D48*E48</f>
        <v>0</v>
      </c>
    </row>
    <row r="49" spans="1:6" ht="12.75">
      <c r="A49" s="119"/>
      <c r="B49" s="183"/>
      <c r="C49" s="89"/>
      <c r="D49" s="177"/>
      <c r="E49" s="149"/>
      <c r="F49" s="149"/>
    </row>
    <row r="50" spans="1:6" ht="170.25">
      <c r="A50" s="119">
        <v>5</v>
      </c>
      <c r="B50" s="218" t="s">
        <v>321</v>
      </c>
      <c r="C50" s="177"/>
      <c r="D50" s="177"/>
      <c r="E50" s="149"/>
      <c r="F50" s="149"/>
    </row>
    <row r="51" spans="1:6" ht="14.25">
      <c r="A51" s="119"/>
      <c r="B51" s="175" t="s">
        <v>177</v>
      </c>
      <c r="C51" s="89" t="s">
        <v>85</v>
      </c>
      <c r="D51" s="177">
        <v>63</v>
      </c>
      <c r="E51" s="143"/>
      <c r="F51" s="149">
        <f>D51*E51</f>
        <v>0</v>
      </c>
    </row>
    <row r="52" spans="1:6" ht="12.75">
      <c r="A52" s="119"/>
      <c r="B52" s="175"/>
      <c r="C52" s="89"/>
      <c r="D52" s="177"/>
      <c r="E52" s="149"/>
      <c r="F52" s="149"/>
    </row>
    <row r="53" spans="1:6" ht="124.5">
      <c r="A53" s="119">
        <v>6</v>
      </c>
      <c r="B53" s="218" t="s">
        <v>322</v>
      </c>
      <c r="C53" s="187"/>
      <c r="D53" s="188"/>
      <c r="E53" s="189"/>
      <c r="F53" s="152"/>
    </row>
    <row r="54" spans="1:6" ht="14.25">
      <c r="A54" s="119"/>
      <c r="B54" s="175" t="s">
        <v>323</v>
      </c>
      <c r="C54" s="89" t="s">
        <v>85</v>
      </c>
      <c r="D54" s="177">
        <v>33</v>
      </c>
      <c r="E54" s="143"/>
      <c r="F54" s="149">
        <f>D54*E54</f>
        <v>0</v>
      </c>
    </row>
    <row r="55" spans="1:6" ht="12.75">
      <c r="A55" s="119"/>
      <c r="B55" s="175"/>
      <c r="C55" s="89"/>
      <c r="D55" s="177"/>
      <c r="E55" s="149"/>
      <c r="F55" s="149"/>
    </row>
    <row r="56" spans="1:6" ht="124.5">
      <c r="A56" s="119">
        <v>7</v>
      </c>
      <c r="B56" s="218" t="s">
        <v>324</v>
      </c>
      <c r="C56" s="187"/>
      <c r="D56" s="188"/>
      <c r="E56" s="189"/>
      <c r="F56" s="152"/>
    </row>
    <row r="57" spans="1:6" ht="14.25">
      <c r="A57" s="119"/>
      <c r="B57" s="175" t="s">
        <v>325</v>
      </c>
      <c r="C57" s="89" t="s">
        <v>85</v>
      </c>
      <c r="D57" s="177">
        <v>33</v>
      </c>
      <c r="E57" s="143"/>
      <c r="F57" s="149">
        <f>D57*E57</f>
        <v>0</v>
      </c>
    </row>
    <row r="58" spans="1:6" ht="12.75">
      <c r="A58" s="119"/>
      <c r="B58" s="175"/>
      <c r="C58" s="89"/>
      <c r="D58" s="177"/>
      <c r="E58" s="149"/>
      <c r="F58" s="149"/>
    </row>
    <row r="59" spans="1:6" ht="62.25">
      <c r="A59" s="119">
        <v>8</v>
      </c>
      <c r="B59" s="14" t="s">
        <v>308</v>
      </c>
      <c r="C59" s="89"/>
      <c r="D59" s="177"/>
      <c r="E59" s="149"/>
      <c r="F59" s="149"/>
    </row>
    <row r="60" spans="1:6" ht="15" thickBot="1">
      <c r="A60" s="287"/>
      <c r="B60" s="191" t="s">
        <v>179</v>
      </c>
      <c r="C60" s="126" t="s">
        <v>85</v>
      </c>
      <c r="D60" s="192">
        <v>115</v>
      </c>
      <c r="E60" s="145"/>
      <c r="F60" s="153">
        <f>D60*E60</f>
        <v>0</v>
      </c>
    </row>
    <row r="61" spans="1:6" ht="13.5" thickTop="1">
      <c r="A61" s="119"/>
      <c r="B61" s="218" t="s">
        <v>180</v>
      </c>
      <c r="C61" s="89"/>
      <c r="D61" s="89"/>
      <c r="E61" s="149"/>
      <c r="F61" s="149">
        <f>SUM(F38:F60)</f>
        <v>0</v>
      </c>
    </row>
    <row r="62" spans="1:6" ht="12.75">
      <c r="A62" s="119"/>
      <c r="B62" s="183"/>
      <c r="C62" s="89"/>
      <c r="D62" s="177"/>
      <c r="E62" s="149"/>
      <c r="F62" s="149"/>
    </row>
    <row r="63" spans="1:6" ht="13.5" thickBot="1">
      <c r="A63" s="119" t="s">
        <v>181</v>
      </c>
      <c r="B63" s="218" t="s">
        <v>182</v>
      </c>
      <c r="C63" s="89"/>
      <c r="D63" s="89"/>
      <c r="E63" s="149"/>
      <c r="F63" s="149"/>
    </row>
    <row r="64" spans="1:6" ht="25.5" thickBot="1" thickTop="1">
      <c r="A64" s="67" t="s">
        <v>90</v>
      </c>
      <c r="B64" s="68" t="s">
        <v>91</v>
      </c>
      <c r="C64" s="120" t="s">
        <v>93</v>
      </c>
      <c r="D64" s="70" t="s">
        <v>59</v>
      </c>
      <c r="E64" s="70" t="s">
        <v>47</v>
      </c>
      <c r="F64" s="147" t="s">
        <v>92</v>
      </c>
    </row>
    <row r="65" spans="1:6" ht="108.75" thickTop="1">
      <c r="A65" s="285">
        <v>1</v>
      </c>
      <c r="B65" s="123" t="s">
        <v>326</v>
      </c>
      <c r="C65" s="181"/>
      <c r="D65" s="182"/>
      <c r="E65" s="150"/>
      <c r="F65" s="150"/>
    </row>
    <row r="66" spans="1:6" ht="12.75">
      <c r="A66" s="288"/>
      <c r="B66" s="14" t="s">
        <v>327</v>
      </c>
      <c r="C66" s="181" t="s">
        <v>108</v>
      </c>
      <c r="D66" s="182">
        <v>3</v>
      </c>
      <c r="E66" s="142"/>
      <c r="F66" s="150">
        <f>D66*E66</f>
        <v>0</v>
      </c>
    </row>
    <row r="67" spans="1:6" ht="12.75">
      <c r="A67" s="285"/>
      <c r="B67" s="123"/>
      <c r="C67" s="181"/>
      <c r="D67" s="182"/>
      <c r="E67" s="150"/>
      <c r="F67" s="150"/>
    </row>
    <row r="68" spans="1:6" ht="60">
      <c r="A68" s="285">
        <v>2</v>
      </c>
      <c r="B68" s="14" t="s">
        <v>328</v>
      </c>
      <c r="C68" s="181"/>
      <c r="D68" s="182"/>
      <c r="E68" s="150"/>
      <c r="F68" s="150"/>
    </row>
    <row r="69" spans="1:6" ht="12.75">
      <c r="A69" s="288"/>
      <c r="B69" s="123" t="s">
        <v>329</v>
      </c>
      <c r="C69" s="181" t="s">
        <v>108</v>
      </c>
      <c r="D69" s="182">
        <v>2</v>
      </c>
      <c r="E69" s="142"/>
      <c r="F69" s="150">
        <f>D69*E69</f>
        <v>0</v>
      </c>
    </row>
    <row r="70" spans="1:6" ht="12.75">
      <c r="A70" s="285"/>
      <c r="B70" s="123"/>
      <c r="C70" s="181"/>
      <c r="D70" s="182"/>
      <c r="E70" s="150"/>
      <c r="F70" s="150"/>
    </row>
    <row r="71" spans="1:6" ht="60">
      <c r="A71" s="285">
        <v>3</v>
      </c>
      <c r="B71" s="14" t="s">
        <v>434</v>
      </c>
      <c r="C71" s="181"/>
      <c r="D71" s="182"/>
      <c r="E71" s="150"/>
      <c r="F71" s="150"/>
    </row>
    <row r="72" spans="1:6" ht="13.5" thickBot="1">
      <c r="A72" s="289"/>
      <c r="B72" s="195" t="s">
        <v>435</v>
      </c>
      <c r="C72" s="196" t="s">
        <v>108</v>
      </c>
      <c r="D72" s="197">
        <v>1</v>
      </c>
      <c r="E72" s="144"/>
      <c r="F72" s="151">
        <f>D72*E72</f>
        <v>0</v>
      </c>
    </row>
    <row r="73" spans="1:6" ht="13.5" thickTop="1">
      <c r="A73" s="119"/>
      <c r="B73" s="218" t="s">
        <v>185</v>
      </c>
      <c r="C73" s="89"/>
      <c r="D73" s="177"/>
      <c r="E73" s="149"/>
      <c r="F73" s="149">
        <f>SUM(F65:F72)</f>
        <v>0</v>
      </c>
    </row>
    <row r="74" spans="1:6" ht="12.75">
      <c r="A74" s="119"/>
      <c r="B74" s="175"/>
      <c r="C74" s="89"/>
      <c r="D74" s="177"/>
      <c r="E74" s="149"/>
      <c r="F74" s="149"/>
    </row>
    <row r="75" spans="1:6" ht="13.5" thickBot="1">
      <c r="A75" s="119" t="s">
        <v>186</v>
      </c>
      <c r="B75" s="218" t="s">
        <v>187</v>
      </c>
      <c r="C75" s="177"/>
      <c r="D75" s="177"/>
      <c r="E75" s="149"/>
      <c r="F75" s="149"/>
    </row>
    <row r="76" spans="1:6" ht="25.5" thickBot="1" thickTop="1">
      <c r="A76" s="67" t="s">
        <v>90</v>
      </c>
      <c r="B76" s="68" t="s">
        <v>91</v>
      </c>
      <c r="C76" s="120" t="s">
        <v>93</v>
      </c>
      <c r="D76" s="70" t="s">
        <v>59</v>
      </c>
      <c r="E76" s="70" t="s">
        <v>47</v>
      </c>
      <c r="F76" s="147" t="s">
        <v>92</v>
      </c>
    </row>
    <row r="77" spans="1:6" ht="60.75" thickTop="1">
      <c r="A77" s="285">
        <v>1</v>
      </c>
      <c r="B77" s="123" t="s">
        <v>436</v>
      </c>
      <c r="C77" s="182"/>
      <c r="D77" s="182"/>
      <c r="E77" s="150"/>
      <c r="F77" s="150"/>
    </row>
    <row r="78" spans="1:6" ht="12.75">
      <c r="A78" s="288"/>
      <c r="B78" s="371" t="s">
        <v>437</v>
      </c>
      <c r="C78" s="181" t="s">
        <v>108</v>
      </c>
      <c r="D78" s="182">
        <v>1</v>
      </c>
      <c r="E78" s="142"/>
      <c r="F78" s="150">
        <f>D78*E78</f>
        <v>0</v>
      </c>
    </row>
    <row r="79" spans="1:6" ht="12.75">
      <c r="A79" s="119"/>
      <c r="B79" s="175"/>
      <c r="C79" s="89"/>
      <c r="D79" s="177"/>
      <c r="E79" s="149"/>
      <c r="F79" s="149"/>
    </row>
    <row r="80" spans="1:6" ht="36">
      <c r="A80" s="119">
        <v>2</v>
      </c>
      <c r="B80" s="218" t="s">
        <v>191</v>
      </c>
      <c r="C80" s="177"/>
      <c r="D80" s="177"/>
      <c r="E80" s="149"/>
      <c r="F80" s="149"/>
    </row>
    <row r="81" spans="1:6" ht="13.5" thickBot="1">
      <c r="A81" s="287"/>
      <c r="B81" s="191" t="s">
        <v>192</v>
      </c>
      <c r="C81" s="126" t="s">
        <v>103</v>
      </c>
      <c r="D81" s="192">
        <v>1</v>
      </c>
      <c r="E81" s="145"/>
      <c r="F81" s="153">
        <f>D81*E81</f>
        <v>0</v>
      </c>
    </row>
    <row r="82" spans="1:6" ht="13.5" thickTop="1">
      <c r="A82" s="119"/>
      <c r="B82" s="218" t="s">
        <v>193</v>
      </c>
      <c r="C82" s="89"/>
      <c r="D82" s="89"/>
      <c r="E82" s="149"/>
      <c r="F82" s="149">
        <f>SUM(F77:F81)</f>
        <v>0</v>
      </c>
    </row>
    <row r="83" spans="1:6" ht="12.75">
      <c r="A83" s="119"/>
      <c r="B83" s="175"/>
      <c r="C83" s="89"/>
      <c r="D83" s="177"/>
      <c r="E83" s="149"/>
      <c r="F83" s="149"/>
    </row>
    <row r="84" spans="1:6" ht="13.5" thickBot="1">
      <c r="A84" s="119" t="s">
        <v>194</v>
      </c>
      <c r="B84" s="98" t="s">
        <v>195</v>
      </c>
      <c r="C84" s="89"/>
      <c r="D84" s="177"/>
      <c r="E84" s="149"/>
      <c r="F84" s="149"/>
    </row>
    <row r="85" spans="1:6" ht="25.5" thickBot="1" thickTop="1">
      <c r="A85" s="67" t="s">
        <v>90</v>
      </c>
      <c r="B85" s="68" t="s">
        <v>91</v>
      </c>
      <c r="C85" s="120" t="s">
        <v>93</v>
      </c>
      <c r="D85" s="70" t="s">
        <v>59</v>
      </c>
      <c r="E85" s="70" t="s">
        <v>47</v>
      </c>
      <c r="F85" s="147" t="s">
        <v>92</v>
      </c>
    </row>
    <row r="86" spans="1:6" ht="135" thickTop="1">
      <c r="A86" s="285">
        <v>1</v>
      </c>
      <c r="B86" s="123" t="s">
        <v>330</v>
      </c>
      <c r="C86" s="181"/>
      <c r="D86" s="182"/>
      <c r="E86" s="150"/>
      <c r="F86" s="150"/>
    </row>
    <row r="87" spans="1:6" ht="12.75">
      <c r="A87" s="285"/>
      <c r="B87" s="371" t="s">
        <v>331</v>
      </c>
      <c r="C87" s="181" t="s">
        <v>45</v>
      </c>
      <c r="D87" s="182">
        <v>113</v>
      </c>
      <c r="E87" s="142"/>
      <c r="F87" s="150">
        <f>D87*E87</f>
        <v>0</v>
      </c>
    </row>
    <row r="88" spans="1:6" ht="12.75">
      <c r="A88" s="285"/>
      <c r="B88" s="371" t="s">
        <v>438</v>
      </c>
      <c r="C88" s="181" t="s">
        <v>45</v>
      </c>
      <c r="D88" s="182">
        <v>82</v>
      </c>
      <c r="E88" s="142"/>
      <c r="F88" s="150">
        <f>D88*E88</f>
        <v>0</v>
      </c>
    </row>
    <row r="89" spans="1:6" ht="12.75">
      <c r="A89" s="285"/>
      <c r="B89" s="123"/>
      <c r="C89" s="181"/>
      <c r="D89" s="182"/>
      <c r="E89" s="150"/>
      <c r="F89" s="150"/>
    </row>
    <row r="90" spans="1:6" ht="180">
      <c r="A90" s="285">
        <v>2</v>
      </c>
      <c r="B90" s="14" t="s">
        <v>332</v>
      </c>
      <c r="C90" s="181"/>
      <c r="D90" s="182"/>
      <c r="E90" s="150"/>
      <c r="F90" s="150"/>
    </row>
    <row r="91" spans="1:6" ht="12.75">
      <c r="A91" s="285"/>
      <c r="B91" s="291" t="s">
        <v>439</v>
      </c>
      <c r="C91" s="181" t="s">
        <v>108</v>
      </c>
      <c r="D91" s="381">
        <v>1</v>
      </c>
      <c r="E91" s="382"/>
      <c r="F91" s="150">
        <f>D91*E91</f>
        <v>0</v>
      </c>
    </row>
    <row r="92" spans="1:6" ht="12.75">
      <c r="A92" s="285"/>
      <c r="B92" s="383" t="s">
        <v>440</v>
      </c>
      <c r="C92" s="181" t="s">
        <v>108</v>
      </c>
      <c r="D92" s="381">
        <v>1</v>
      </c>
      <c r="E92" s="382"/>
      <c r="F92" s="150">
        <f>D92*E92</f>
        <v>0</v>
      </c>
    </row>
    <row r="93" spans="1:6" ht="12.75">
      <c r="A93" s="285"/>
      <c r="B93" s="383" t="s">
        <v>441</v>
      </c>
      <c r="C93" s="181" t="s">
        <v>108</v>
      </c>
      <c r="D93" s="182">
        <v>1</v>
      </c>
      <c r="E93" s="142"/>
      <c r="F93" s="150">
        <f>D93*E93</f>
        <v>0</v>
      </c>
    </row>
    <row r="94" spans="1:6" ht="12.75">
      <c r="A94" s="285"/>
      <c r="B94" s="383" t="s">
        <v>333</v>
      </c>
      <c r="C94" s="181" t="s">
        <v>108</v>
      </c>
      <c r="D94" s="182">
        <v>1</v>
      </c>
      <c r="E94" s="142"/>
      <c r="F94" s="150">
        <f>D94*E94</f>
        <v>0</v>
      </c>
    </row>
    <row r="95" spans="1:6" ht="12.75">
      <c r="A95" s="285"/>
      <c r="B95" s="383" t="s">
        <v>442</v>
      </c>
      <c r="C95" s="181" t="s">
        <v>108</v>
      </c>
      <c r="D95" s="182">
        <v>1</v>
      </c>
      <c r="E95" s="142"/>
      <c r="F95" s="150">
        <f>D95*E95</f>
        <v>0</v>
      </c>
    </row>
    <row r="96" spans="1:6" ht="12.75">
      <c r="A96" s="285"/>
      <c r="B96" s="383" t="s">
        <v>443</v>
      </c>
      <c r="C96" s="181" t="s">
        <v>108</v>
      </c>
      <c r="D96" s="182">
        <v>4</v>
      </c>
      <c r="E96" s="142"/>
      <c r="F96" s="150"/>
    </row>
    <row r="97" spans="1:6" ht="12.75">
      <c r="A97" s="285"/>
      <c r="B97" s="384" t="s">
        <v>334</v>
      </c>
      <c r="C97" s="181" t="s">
        <v>108</v>
      </c>
      <c r="D97" s="182">
        <v>2</v>
      </c>
      <c r="E97" s="142"/>
      <c r="F97" s="150">
        <f>D97*E97</f>
        <v>0</v>
      </c>
    </row>
    <row r="98" spans="1:6" ht="12.75">
      <c r="A98" s="285"/>
      <c r="B98" s="384" t="s">
        <v>444</v>
      </c>
      <c r="C98" s="181" t="s">
        <v>108</v>
      </c>
      <c r="D98" s="182">
        <v>1</v>
      </c>
      <c r="E98" s="142"/>
      <c r="F98" s="150">
        <f>D98*E98</f>
        <v>0</v>
      </c>
    </row>
    <row r="99" spans="1:6" ht="12.75">
      <c r="A99" s="285"/>
      <c r="B99" s="384" t="s">
        <v>445</v>
      </c>
      <c r="C99" s="181" t="s">
        <v>108</v>
      </c>
      <c r="D99" s="182">
        <v>1</v>
      </c>
      <c r="E99" s="142"/>
      <c r="F99" s="150">
        <f>D99*E99</f>
        <v>0</v>
      </c>
    </row>
    <row r="100" spans="1:6" ht="12.75">
      <c r="A100" s="285"/>
      <c r="B100" s="123"/>
      <c r="C100" s="181"/>
      <c r="D100" s="182"/>
      <c r="E100" s="150"/>
      <c r="F100" s="150"/>
    </row>
    <row r="101" spans="1:6" ht="132">
      <c r="A101" s="285">
        <v>3</v>
      </c>
      <c r="B101" s="14" t="s">
        <v>335</v>
      </c>
      <c r="C101" s="181"/>
      <c r="D101" s="182"/>
      <c r="E101" s="150"/>
      <c r="F101" s="150"/>
    </row>
    <row r="102" spans="1:6" ht="24">
      <c r="A102" s="285"/>
      <c r="B102" s="291" t="s">
        <v>336</v>
      </c>
      <c r="C102" s="293" t="s">
        <v>108</v>
      </c>
      <c r="D102" s="182">
        <v>2</v>
      </c>
      <c r="E102" s="142"/>
      <c r="F102" s="150">
        <f>D102*E102</f>
        <v>0</v>
      </c>
    </row>
    <row r="103" spans="1:6" ht="12.75">
      <c r="A103" s="285"/>
      <c r="B103" s="291"/>
      <c r="C103" s="293"/>
      <c r="D103" s="182"/>
      <c r="E103" s="150"/>
      <c r="F103" s="150"/>
    </row>
    <row r="104" spans="1:6" ht="96">
      <c r="A104" s="285">
        <v>4</v>
      </c>
      <c r="B104" s="14" t="s">
        <v>446</v>
      </c>
      <c r="C104" s="181"/>
      <c r="D104" s="182"/>
      <c r="E104" s="150"/>
      <c r="F104" s="150"/>
    </row>
    <row r="105" spans="1:6" ht="12.75">
      <c r="A105" s="288"/>
      <c r="B105" s="292" t="s">
        <v>447</v>
      </c>
      <c r="C105" s="181" t="s">
        <v>108</v>
      </c>
      <c r="D105" s="182">
        <v>1</v>
      </c>
      <c r="E105" s="142"/>
      <c r="F105" s="150">
        <f>D105*E105</f>
        <v>0</v>
      </c>
    </row>
    <row r="106" spans="1:6" ht="12.75">
      <c r="A106" s="285"/>
      <c r="B106" s="292"/>
      <c r="C106" s="181"/>
      <c r="D106" s="182"/>
      <c r="E106" s="150"/>
      <c r="F106" s="150"/>
    </row>
    <row r="107" spans="1:6" ht="36">
      <c r="A107" s="285">
        <v>5</v>
      </c>
      <c r="B107" s="14" t="s">
        <v>337</v>
      </c>
      <c r="C107" s="181"/>
      <c r="D107" s="182"/>
      <c r="E107" s="150"/>
      <c r="F107" s="150"/>
    </row>
    <row r="108" spans="1:6" ht="12.75">
      <c r="A108" s="285"/>
      <c r="B108" s="291" t="s">
        <v>338</v>
      </c>
      <c r="C108" s="181" t="s">
        <v>45</v>
      </c>
      <c r="D108" s="182">
        <v>195</v>
      </c>
      <c r="E108" s="142"/>
      <c r="F108" s="150">
        <f>D108*E108</f>
        <v>0</v>
      </c>
    </row>
    <row r="109" spans="1:6" ht="12.75">
      <c r="A109" s="285"/>
      <c r="B109" s="291"/>
      <c r="C109" s="181"/>
      <c r="D109" s="182"/>
      <c r="E109" s="150"/>
      <c r="F109" s="150"/>
    </row>
    <row r="110" spans="1:6" ht="60">
      <c r="A110" s="285">
        <v>6</v>
      </c>
      <c r="B110" s="14" t="s">
        <v>339</v>
      </c>
      <c r="C110" s="181"/>
      <c r="D110" s="182"/>
      <c r="E110" s="150"/>
      <c r="F110" s="150"/>
    </row>
    <row r="111" spans="1:6" ht="12.75">
      <c r="A111" s="285"/>
      <c r="B111" s="291" t="s">
        <v>340</v>
      </c>
      <c r="C111" s="181" t="s">
        <v>103</v>
      </c>
      <c r="D111" s="182">
        <v>1</v>
      </c>
      <c r="E111" s="142"/>
      <c r="F111" s="150">
        <f>D111*E111</f>
        <v>0</v>
      </c>
    </row>
    <row r="112" spans="1:6" ht="12.75">
      <c r="A112" s="285"/>
      <c r="B112" s="291"/>
      <c r="C112" s="181"/>
      <c r="D112" s="182"/>
      <c r="E112" s="142"/>
      <c r="F112" s="150"/>
    </row>
    <row r="113" spans="1:6" ht="156">
      <c r="A113" s="285">
        <v>7</v>
      </c>
      <c r="B113" s="291" t="s">
        <v>480</v>
      </c>
      <c r="C113" s="455" t="s">
        <v>478</v>
      </c>
      <c r="D113" s="456">
        <v>5</v>
      </c>
      <c r="E113" s="460"/>
      <c r="F113" s="463">
        <f>D113*E113</f>
        <v>0</v>
      </c>
    </row>
    <row r="114" spans="1:6" ht="12.75">
      <c r="A114" s="285"/>
      <c r="B114" s="291"/>
      <c r="C114" s="181"/>
      <c r="D114" s="182"/>
      <c r="E114" s="142"/>
      <c r="F114" s="150"/>
    </row>
    <row r="115" spans="1:6" ht="156">
      <c r="A115" s="285">
        <v>8</v>
      </c>
      <c r="B115" s="291" t="s">
        <v>479</v>
      </c>
      <c r="C115" s="455" t="s">
        <v>478</v>
      </c>
      <c r="D115" s="456">
        <v>6</v>
      </c>
      <c r="E115" s="460"/>
      <c r="F115" s="463">
        <f>D115*E115</f>
        <v>0</v>
      </c>
    </row>
    <row r="116" spans="1:6" ht="12.75">
      <c r="A116" s="285"/>
      <c r="B116" s="291"/>
      <c r="C116" s="181"/>
      <c r="D116" s="182"/>
      <c r="E116" s="150"/>
      <c r="F116" s="150"/>
    </row>
    <row r="117" spans="1:6" ht="204">
      <c r="A117" s="285">
        <v>9</v>
      </c>
      <c r="B117" s="14" t="s">
        <v>341</v>
      </c>
      <c r="C117" s="181"/>
      <c r="D117" s="182"/>
      <c r="E117" s="150"/>
      <c r="F117" s="150"/>
    </row>
    <row r="118" spans="1:6" ht="12.75">
      <c r="A118" s="288"/>
      <c r="B118" s="291" t="s">
        <v>342</v>
      </c>
      <c r="C118" s="181" t="s">
        <v>45</v>
      </c>
      <c r="D118" s="182">
        <v>195</v>
      </c>
      <c r="E118" s="142"/>
      <c r="F118" s="150">
        <f>D118*E118</f>
        <v>0</v>
      </c>
    </row>
    <row r="119" spans="1:6" ht="12.75">
      <c r="A119" s="285"/>
      <c r="B119" s="123"/>
      <c r="C119" s="181"/>
      <c r="D119" s="182"/>
      <c r="E119" s="150"/>
      <c r="F119" s="150"/>
    </row>
    <row r="120" spans="1:6" ht="96">
      <c r="A120" s="285">
        <v>10</v>
      </c>
      <c r="B120" s="14" t="s">
        <v>343</v>
      </c>
      <c r="C120" s="181"/>
      <c r="D120" s="182"/>
      <c r="E120" s="150"/>
      <c r="F120" s="150"/>
    </row>
    <row r="121" spans="1:6" ht="12.75">
      <c r="A121" s="288"/>
      <c r="B121" s="291" t="s">
        <v>344</v>
      </c>
      <c r="C121" s="181" t="s">
        <v>45</v>
      </c>
      <c r="D121" s="182">
        <v>195</v>
      </c>
      <c r="E121" s="142"/>
      <c r="F121" s="150">
        <f>D121*E121</f>
        <v>0</v>
      </c>
    </row>
    <row r="122" spans="1:6" ht="12.75">
      <c r="A122" s="285"/>
      <c r="B122" s="123"/>
      <c r="C122" s="181"/>
      <c r="D122" s="182"/>
      <c r="E122" s="150"/>
      <c r="F122" s="150"/>
    </row>
    <row r="123" spans="1:6" ht="168">
      <c r="A123" s="285">
        <v>11</v>
      </c>
      <c r="B123" s="14" t="s">
        <v>345</v>
      </c>
      <c r="C123" s="181"/>
      <c r="D123" s="182"/>
      <c r="E123" s="150"/>
      <c r="F123" s="150"/>
    </row>
    <row r="124" spans="1:6" ht="13.5" thickBot="1">
      <c r="A124" s="286"/>
      <c r="B124" s="294" t="s">
        <v>346</v>
      </c>
      <c r="C124" s="196" t="s">
        <v>45</v>
      </c>
      <c r="D124" s="197">
        <v>195</v>
      </c>
      <c r="E124" s="144"/>
      <c r="F124" s="151">
        <f>D124*E124</f>
        <v>0</v>
      </c>
    </row>
    <row r="125" spans="1:6" ht="13.5" thickTop="1">
      <c r="A125" s="119"/>
      <c r="B125" s="370" t="s">
        <v>198</v>
      </c>
      <c r="C125" s="89"/>
      <c r="D125" s="89"/>
      <c r="E125" s="149"/>
      <c r="F125" s="149">
        <f>SUM(F86:F124)</f>
        <v>0</v>
      </c>
    </row>
    <row r="126" spans="1:6" ht="12.75">
      <c r="A126" s="285"/>
      <c r="B126" s="123"/>
      <c r="C126" s="89"/>
      <c r="D126" s="89"/>
      <c r="E126" s="149"/>
      <c r="F126" s="149"/>
    </row>
    <row r="127" spans="1:6" ht="13.5" thickBot="1">
      <c r="A127" s="119" t="s">
        <v>199</v>
      </c>
      <c r="B127" s="373" t="s">
        <v>200</v>
      </c>
      <c r="C127" s="89"/>
      <c r="D127" s="89"/>
      <c r="E127" s="149"/>
      <c r="F127" s="149"/>
    </row>
    <row r="128" spans="1:6" ht="25.5" thickBot="1" thickTop="1">
      <c r="A128" s="67" t="s">
        <v>90</v>
      </c>
      <c r="B128" s="385" t="s">
        <v>91</v>
      </c>
      <c r="C128" s="120" t="s">
        <v>93</v>
      </c>
      <c r="D128" s="70" t="s">
        <v>59</v>
      </c>
      <c r="E128" s="70" t="s">
        <v>47</v>
      </c>
      <c r="F128" s="147" t="s">
        <v>92</v>
      </c>
    </row>
    <row r="129" spans="1:6" ht="13.5" thickTop="1">
      <c r="A129" s="285"/>
      <c r="B129" s="371" t="s">
        <v>202</v>
      </c>
      <c r="C129" s="181" t="s">
        <v>45</v>
      </c>
      <c r="D129" s="182">
        <v>195</v>
      </c>
      <c r="E129" s="142"/>
      <c r="F129" s="150">
        <f>D129*E129</f>
        <v>0</v>
      </c>
    </row>
    <row r="130" spans="1:6" ht="12.75">
      <c r="A130" s="119"/>
      <c r="B130" s="175"/>
      <c r="C130" s="89"/>
      <c r="D130" s="89"/>
      <c r="E130" s="149"/>
      <c r="F130" s="149"/>
    </row>
    <row r="131" spans="1:6" ht="168">
      <c r="A131" s="285">
        <v>1</v>
      </c>
      <c r="B131" s="14" t="s">
        <v>203</v>
      </c>
      <c r="C131" s="89"/>
      <c r="D131" s="89"/>
      <c r="E131" s="149"/>
      <c r="F131" s="149"/>
    </row>
    <row r="132" spans="1:6" ht="12.75">
      <c r="A132" s="285"/>
      <c r="B132" s="123" t="s">
        <v>204</v>
      </c>
      <c r="C132" s="181" t="s">
        <v>103</v>
      </c>
      <c r="D132" s="182">
        <v>1</v>
      </c>
      <c r="E132" s="142"/>
      <c r="F132" s="150">
        <f>D132*E132</f>
        <v>0</v>
      </c>
    </row>
    <row r="133" spans="1:6" ht="12.75">
      <c r="A133" s="119"/>
      <c r="B133" s="175"/>
      <c r="C133" s="89"/>
      <c r="D133" s="89"/>
      <c r="E133" s="149"/>
      <c r="F133" s="149"/>
    </row>
    <row r="134" spans="1:6" ht="84">
      <c r="A134" s="285">
        <v>2</v>
      </c>
      <c r="B134" s="14" t="s">
        <v>205</v>
      </c>
      <c r="C134" s="89"/>
      <c r="D134" s="89"/>
      <c r="E134" s="149"/>
      <c r="F134" s="149"/>
    </row>
    <row r="135" spans="1:6" ht="13.5" thickBot="1">
      <c r="A135" s="286"/>
      <c r="B135" s="195" t="s">
        <v>206</v>
      </c>
      <c r="C135" s="196" t="s">
        <v>103</v>
      </c>
      <c r="D135" s="197">
        <v>1</v>
      </c>
      <c r="E135" s="144"/>
      <c r="F135" s="151">
        <f>D135*E135</f>
        <v>0</v>
      </c>
    </row>
    <row r="136" spans="1:6" ht="13.5" thickTop="1">
      <c r="A136" s="119"/>
      <c r="B136" s="371" t="s">
        <v>207</v>
      </c>
      <c r="C136" s="89"/>
      <c r="D136" s="89"/>
      <c r="E136" s="149"/>
      <c r="F136" s="149">
        <f>SUM(F129:F135)</f>
        <v>0</v>
      </c>
    </row>
    <row r="137" spans="1:6" ht="12.75">
      <c r="A137" s="119"/>
      <c r="B137" s="123"/>
      <c r="C137" s="89"/>
      <c r="D137" s="89"/>
      <c r="E137" s="149"/>
      <c r="F137" s="149"/>
    </row>
    <row r="138" spans="1:6" ht="12.75">
      <c r="A138" s="156"/>
      <c r="B138" s="469" t="s">
        <v>267</v>
      </c>
      <c r="C138" s="469"/>
      <c r="D138" s="469"/>
      <c r="E138" s="42"/>
      <c r="F138" s="146"/>
    </row>
    <row r="139" spans="1:6" ht="26.25" customHeight="1">
      <c r="A139" s="156"/>
      <c r="B139" s="470" t="s">
        <v>431</v>
      </c>
      <c r="C139" s="470"/>
      <c r="D139" s="470"/>
      <c r="E139" s="470"/>
      <c r="F139" s="470"/>
    </row>
    <row r="140" spans="1:6" ht="12.75">
      <c r="A140" s="156"/>
      <c r="B140" s="380" t="s">
        <v>269</v>
      </c>
      <c r="C140" s="44"/>
      <c r="D140" s="45"/>
      <c r="E140" s="42"/>
      <c r="F140" s="146"/>
    </row>
    <row r="141" spans="1:6" ht="12.75">
      <c r="A141" s="156"/>
      <c r="B141" s="244" t="s">
        <v>270</v>
      </c>
      <c r="C141" s="44"/>
      <c r="D141" s="45"/>
      <c r="E141" s="42"/>
      <c r="F141" s="146"/>
    </row>
    <row r="142" spans="1:6" ht="12.75">
      <c r="A142" s="117"/>
      <c r="B142" s="244"/>
      <c r="C142" s="44"/>
      <c r="D142" s="45"/>
      <c r="E142" s="42"/>
      <c r="F142" s="146"/>
    </row>
    <row r="143" spans="1:6" ht="12.75">
      <c r="A143" s="476" t="s">
        <v>313</v>
      </c>
      <c r="B143" s="477"/>
      <c r="C143" s="477"/>
      <c r="D143" s="477"/>
      <c r="E143" s="477"/>
      <c r="F143" s="477"/>
    </row>
    <row r="144" spans="1:6" ht="12.75">
      <c r="A144" s="119"/>
      <c r="B144" s="123"/>
      <c r="C144" s="89"/>
      <c r="D144" s="89"/>
      <c r="E144" s="149"/>
      <c r="F144" s="149"/>
    </row>
    <row r="145" spans="1:6" ht="13.5" thickBot="1">
      <c r="A145" s="119"/>
      <c r="B145" s="193" t="s">
        <v>208</v>
      </c>
      <c r="C145" s="89"/>
      <c r="D145" s="89"/>
      <c r="E145" s="149"/>
      <c r="F145" s="149"/>
    </row>
    <row r="146" spans="1:6" ht="25.5" thickBot="1" thickTop="1">
      <c r="A146" s="67" t="s">
        <v>90</v>
      </c>
      <c r="B146" s="179" t="s">
        <v>91</v>
      </c>
      <c r="C146" s="120" t="s">
        <v>93</v>
      </c>
      <c r="D146" s="70" t="s">
        <v>59</v>
      </c>
      <c r="E146" s="70" t="s">
        <v>47</v>
      </c>
      <c r="F146" s="147" t="s">
        <v>92</v>
      </c>
    </row>
    <row r="147" spans="1:6" ht="13.5" thickTop="1">
      <c r="A147" s="119" t="s">
        <v>156</v>
      </c>
      <c r="B147" s="370" t="s">
        <v>209</v>
      </c>
      <c r="C147" s="89"/>
      <c r="D147" s="89"/>
      <c r="E147" s="149"/>
      <c r="F147" s="149">
        <f>F34</f>
        <v>0</v>
      </c>
    </row>
    <row r="148" spans="1:6" ht="12.75">
      <c r="A148" s="119" t="s">
        <v>172</v>
      </c>
      <c r="B148" s="370" t="s">
        <v>210</v>
      </c>
      <c r="C148" s="89"/>
      <c r="D148" s="89"/>
      <c r="E148" s="149"/>
      <c r="F148" s="149">
        <f>F61</f>
        <v>0</v>
      </c>
    </row>
    <row r="149" spans="1:6" ht="12.75">
      <c r="A149" s="119" t="s">
        <v>181</v>
      </c>
      <c r="B149" s="370" t="s">
        <v>211</v>
      </c>
      <c r="C149" s="89"/>
      <c r="D149" s="89"/>
      <c r="E149" s="149"/>
      <c r="F149" s="149">
        <f>F73</f>
        <v>0</v>
      </c>
    </row>
    <row r="150" spans="1:6" ht="12.75">
      <c r="A150" s="119" t="s">
        <v>186</v>
      </c>
      <c r="B150" s="373" t="s">
        <v>212</v>
      </c>
      <c r="C150" s="89"/>
      <c r="D150" s="89"/>
      <c r="E150" s="149"/>
      <c r="F150" s="149">
        <f>F82</f>
        <v>0</v>
      </c>
    </row>
    <row r="151" spans="1:6" ht="12.75">
      <c r="A151" s="119" t="s">
        <v>194</v>
      </c>
      <c r="B151" s="373" t="s">
        <v>96</v>
      </c>
      <c r="C151" s="89"/>
      <c r="D151" s="89"/>
      <c r="E151" s="149"/>
      <c r="F151" s="149">
        <f>F125</f>
        <v>0</v>
      </c>
    </row>
    <row r="152" spans="1:6" ht="13.5" thickBot="1">
      <c r="A152" s="287" t="s">
        <v>199</v>
      </c>
      <c r="B152" s="133" t="s">
        <v>200</v>
      </c>
      <c r="C152" s="126"/>
      <c r="D152" s="126"/>
      <c r="E152" s="153"/>
      <c r="F152" s="153">
        <f>F136</f>
        <v>0</v>
      </c>
    </row>
    <row r="153" spans="1:6" ht="13.5" thickTop="1">
      <c r="A153" s="119"/>
      <c r="B153" s="175" t="s">
        <v>490</v>
      </c>
      <c r="C153" s="200"/>
      <c r="D153" s="200"/>
      <c r="E153" s="149"/>
      <c r="F153" s="149">
        <f>SUM(F147:F152)</f>
        <v>0</v>
      </c>
    </row>
  </sheetData>
  <sheetProtection password="CE28" sheet="1" selectLockedCells="1"/>
  <mergeCells count="6">
    <mergeCell ref="B1:D1"/>
    <mergeCell ref="B2:F2"/>
    <mergeCell ref="A6:F6"/>
    <mergeCell ref="B138:D138"/>
    <mergeCell ref="B139:F139"/>
    <mergeCell ref="A143:F143"/>
  </mergeCells>
  <printOptions/>
  <pageMargins left="0.7" right="0.7" top="0.75" bottom="0.75" header="0.3" footer="0.3"/>
  <pageSetup horizontalDpi="600" verticalDpi="600" orientation="portrait" paperSize="9" r:id="rId1"/>
  <rowBreaks count="7" manualBreakCount="7">
    <brk id="35" max="255" man="1"/>
    <brk id="49" max="255" man="1"/>
    <brk id="62" max="255" man="1"/>
    <brk id="74" max="255" man="1"/>
    <brk id="83" max="255" man="1"/>
    <brk id="126" max="255" man="1"/>
    <brk id="137" max="255" man="1"/>
  </rowBreaks>
</worksheet>
</file>

<file path=xl/worksheets/sheet12.xml><?xml version="1.0" encoding="utf-8"?>
<worksheet xmlns="http://schemas.openxmlformats.org/spreadsheetml/2006/main" xmlns:r="http://schemas.openxmlformats.org/officeDocument/2006/relationships">
  <dimension ref="A1:F226"/>
  <sheetViews>
    <sheetView showZeros="0" view="pageBreakPreview" zoomScaleSheetLayoutView="100" zoomScalePageLayoutView="0" workbookViewId="0" topLeftCell="A193">
      <selection activeCell="E13" sqref="E13"/>
    </sheetView>
  </sheetViews>
  <sheetFormatPr defaultColWidth="9.140625" defaultRowHeight="12.75"/>
  <cols>
    <col min="1" max="1" width="5.28125" style="284" customWidth="1"/>
    <col min="2" max="2" width="45.7109375" style="284" customWidth="1"/>
    <col min="3" max="3" width="6.7109375" style="284" customWidth="1"/>
    <col min="4" max="4" width="8.7109375" style="284" customWidth="1"/>
    <col min="5" max="5" width="9.7109375" style="284" customWidth="1"/>
    <col min="6" max="6" width="12.7109375" style="284" customWidth="1"/>
    <col min="7" max="16384" width="9.140625" style="284" customWidth="1"/>
  </cols>
  <sheetData>
    <row r="1" spans="1:6" ht="12.75">
      <c r="A1" s="206"/>
      <c r="B1" s="206"/>
      <c r="C1" s="200"/>
      <c r="D1" s="200"/>
      <c r="E1" s="200"/>
      <c r="F1" s="200"/>
    </row>
    <row r="2" spans="1:6" ht="12.75">
      <c r="A2" s="229"/>
      <c r="B2" s="482" t="s">
        <v>94</v>
      </c>
      <c r="C2" s="482"/>
      <c r="D2" s="482"/>
      <c r="E2" s="207"/>
      <c r="F2" s="207"/>
    </row>
    <row r="3" spans="1:6" ht="26.25" customHeight="1">
      <c r="A3" s="229"/>
      <c r="B3" s="483" t="s">
        <v>448</v>
      </c>
      <c r="C3" s="483"/>
      <c r="D3" s="483"/>
      <c r="E3" s="483"/>
      <c r="F3" s="483"/>
    </row>
    <row r="4" spans="1:6" ht="12.75">
      <c r="A4" s="229"/>
      <c r="B4" s="208" t="s">
        <v>149</v>
      </c>
      <c r="C4" s="168"/>
      <c r="D4" s="209"/>
      <c r="E4" s="207"/>
      <c r="F4" s="207"/>
    </row>
    <row r="5" spans="1:6" ht="12.75">
      <c r="A5" s="229"/>
      <c r="B5" s="208" t="s">
        <v>348</v>
      </c>
      <c r="C5" s="168"/>
      <c r="D5" s="209"/>
      <c r="E5" s="207"/>
      <c r="F5" s="207"/>
    </row>
    <row r="6" spans="1:6" ht="12.75">
      <c r="A6" s="206"/>
      <c r="B6" s="210"/>
      <c r="C6" s="89"/>
      <c r="D6" s="89"/>
      <c r="E6" s="89"/>
      <c r="F6" s="89"/>
    </row>
    <row r="7" spans="1:6" ht="12.75">
      <c r="A7" s="484" t="s">
        <v>147</v>
      </c>
      <c r="B7" s="485"/>
      <c r="C7" s="485"/>
      <c r="D7" s="485"/>
      <c r="E7" s="485"/>
      <c r="F7" s="485"/>
    </row>
    <row r="8" spans="1:6" ht="12.75">
      <c r="A8" s="206"/>
      <c r="B8" s="210"/>
      <c r="C8" s="89"/>
      <c r="D8" s="89"/>
      <c r="E8" s="89"/>
      <c r="F8" s="89"/>
    </row>
    <row r="9" spans="1:6" ht="12.75">
      <c r="A9" s="89"/>
      <c r="B9" s="206"/>
      <c r="C9" s="200"/>
      <c r="D9" s="200"/>
      <c r="E9" s="200"/>
      <c r="F9" s="200"/>
    </row>
    <row r="10" spans="1:6" ht="13.5" thickBot="1">
      <c r="A10" s="206"/>
      <c r="B10" s="296" t="s">
        <v>46</v>
      </c>
      <c r="C10" s="297"/>
      <c r="D10" s="297"/>
      <c r="E10" s="297"/>
      <c r="F10" s="297"/>
    </row>
    <row r="11" spans="1:6" ht="25.5" thickBot="1" thickTop="1">
      <c r="A11" s="230" t="s">
        <v>90</v>
      </c>
      <c r="B11" s="68" t="s">
        <v>91</v>
      </c>
      <c r="C11" s="120" t="s">
        <v>93</v>
      </c>
      <c r="D11" s="70" t="s">
        <v>59</v>
      </c>
      <c r="E11" s="70" t="s">
        <v>47</v>
      </c>
      <c r="F11" s="72" t="s">
        <v>92</v>
      </c>
    </row>
    <row r="12" spans="1:6" ht="60.75" thickTop="1">
      <c r="A12" s="295">
        <v>1</v>
      </c>
      <c r="B12" s="213" t="s">
        <v>349</v>
      </c>
      <c r="C12" s="293"/>
      <c r="D12" s="293"/>
      <c r="E12" s="299"/>
      <c r="F12" s="300"/>
    </row>
    <row r="13" spans="1:6" ht="14.25">
      <c r="A13" s="301"/>
      <c r="B13" s="298" t="s">
        <v>235</v>
      </c>
      <c r="C13" s="181" t="s">
        <v>275</v>
      </c>
      <c r="D13" s="299">
        <v>76</v>
      </c>
      <c r="E13" s="211"/>
      <c r="F13" s="300">
        <f>D13*E13</f>
        <v>0</v>
      </c>
    </row>
    <row r="14" spans="1:6" ht="12.75">
      <c r="A14" s="295"/>
      <c r="B14" s="302"/>
      <c r="C14" s="293"/>
      <c r="D14" s="299"/>
      <c r="E14" s="299"/>
      <c r="F14" s="300"/>
    </row>
    <row r="15" spans="1:6" ht="60">
      <c r="A15" s="493">
        <v>2</v>
      </c>
      <c r="B15" s="386" t="s">
        <v>351</v>
      </c>
      <c r="C15" s="293"/>
      <c r="D15" s="304"/>
      <c r="E15" s="299"/>
      <c r="F15" s="300"/>
    </row>
    <row r="16" spans="1:6" ht="14.25">
      <c r="A16" s="493"/>
      <c r="B16" s="298" t="s">
        <v>235</v>
      </c>
      <c r="C16" s="181" t="s">
        <v>275</v>
      </c>
      <c r="D16" s="91">
        <v>9</v>
      </c>
      <c r="E16" s="211"/>
      <c r="F16" s="300">
        <f>D16*E16</f>
        <v>0</v>
      </c>
    </row>
    <row r="17" spans="1:6" ht="12.75">
      <c r="A17" s="295"/>
      <c r="B17" s="302"/>
      <c r="C17" s="293"/>
      <c r="D17" s="91"/>
      <c r="E17" s="299"/>
      <c r="F17" s="300"/>
    </row>
    <row r="18" spans="1:6" ht="36">
      <c r="A18" s="295">
        <v>3</v>
      </c>
      <c r="B18" s="213" t="s">
        <v>352</v>
      </c>
      <c r="C18" s="200"/>
      <c r="D18" s="200"/>
      <c r="E18" s="200"/>
      <c r="F18" s="200"/>
    </row>
    <row r="19" spans="1:6" ht="14.25">
      <c r="A19" s="295"/>
      <c r="B19" s="298" t="s">
        <v>235</v>
      </c>
      <c r="C19" s="293" t="s">
        <v>234</v>
      </c>
      <c r="D19" s="299">
        <v>25</v>
      </c>
      <c r="E19" s="211"/>
      <c r="F19" s="300">
        <f>D19*E19</f>
        <v>0</v>
      </c>
    </row>
    <row r="20" spans="1:6" ht="12.75">
      <c r="A20" s="295"/>
      <c r="B20" s="298"/>
      <c r="C20" s="293"/>
      <c r="D20" s="299"/>
      <c r="E20" s="299"/>
      <c r="F20" s="300"/>
    </row>
    <row r="21" spans="1:6" ht="24">
      <c r="A21" s="295">
        <v>4</v>
      </c>
      <c r="B21" s="213" t="s">
        <v>109</v>
      </c>
      <c r="C21" s="200"/>
      <c r="D21" s="200"/>
      <c r="E21" s="200"/>
      <c r="F21" s="200"/>
    </row>
    <row r="22" spans="1:6" ht="14.25">
      <c r="A22" s="295"/>
      <c r="B22" s="298" t="s">
        <v>235</v>
      </c>
      <c r="C22" s="293" t="s">
        <v>234</v>
      </c>
      <c r="D22" s="299">
        <v>20</v>
      </c>
      <c r="E22" s="211"/>
      <c r="F22" s="300">
        <f>D22*E22</f>
        <v>0</v>
      </c>
    </row>
    <row r="23" spans="1:6" ht="12.75">
      <c r="A23" s="295"/>
      <c r="B23" s="298"/>
      <c r="C23" s="293"/>
      <c r="D23" s="299"/>
      <c r="E23" s="299"/>
      <c r="F23" s="300"/>
    </row>
    <row r="24" spans="1:6" ht="24">
      <c r="A24" s="295">
        <v>5</v>
      </c>
      <c r="B24" s="213" t="s">
        <v>353</v>
      </c>
      <c r="C24" s="200"/>
      <c r="D24" s="200"/>
      <c r="E24" s="200"/>
      <c r="F24" s="200"/>
    </row>
    <row r="25" spans="1:6" ht="14.25">
      <c r="A25" s="295"/>
      <c r="B25" s="298" t="s">
        <v>235</v>
      </c>
      <c r="C25" s="293" t="s">
        <v>234</v>
      </c>
      <c r="D25" s="299">
        <v>3</v>
      </c>
      <c r="E25" s="211"/>
      <c r="F25" s="300">
        <f>D25*E25</f>
        <v>0</v>
      </c>
    </row>
    <row r="26" spans="1:6" ht="12.75">
      <c r="A26" s="295"/>
      <c r="B26" s="298"/>
      <c r="C26" s="293"/>
      <c r="D26" s="299"/>
      <c r="E26" s="299"/>
      <c r="F26" s="300"/>
    </row>
    <row r="27" spans="1:6" ht="24">
      <c r="A27" s="295">
        <v>6</v>
      </c>
      <c r="B27" s="213" t="s">
        <v>110</v>
      </c>
      <c r="C27" s="200"/>
      <c r="D27" s="200"/>
      <c r="E27" s="200"/>
      <c r="F27" s="200"/>
    </row>
    <row r="28" spans="1:6" ht="14.25">
      <c r="A28" s="295"/>
      <c r="B28" s="298" t="s">
        <v>235</v>
      </c>
      <c r="C28" s="293" t="s">
        <v>234</v>
      </c>
      <c r="D28" s="299">
        <v>1</v>
      </c>
      <c r="E28" s="211"/>
      <c r="F28" s="300">
        <f>D28*E28</f>
        <v>0</v>
      </c>
    </row>
    <row r="29" spans="1:6" ht="12.75">
      <c r="A29" s="295"/>
      <c r="B29" s="298"/>
      <c r="C29" s="293"/>
      <c r="D29" s="299"/>
      <c r="E29" s="299"/>
      <c r="F29" s="300"/>
    </row>
    <row r="30" spans="1:6" ht="24">
      <c r="A30" s="295">
        <v>7</v>
      </c>
      <c r="B30" s="213" t="s">
        <v>111</v>
      </c>
      <c r="C30" s="200"/>
      <c r="D30" s="200"/>
      <c r="E30" s="200"/>
      <c r="F30" s="200"/>
    </row>
    <row r="31" spans="1:6" ht="14.25">
      <c r="A31" s="295"/>
      <c r="B31" s="298" t="s">
        <v>235</v>
      </c>
      <c r="C31" s="293" t="s">
        <v>234</v>
      </c>
      <c r="D31" s="299">
        <v>2</v>
      </c>
      <c r="E31" s="211"/>
      <c r="F31" s="300">
        <f>D31*E31</f>
        <v>0</v>
      </c>
    </row>
    <row r="32" spans="1:6" ht="12.75">
      <c r="A32" s="295"/>
      <c r="B32" s="298"/>
      <c r="C32" s="293"/>
      <c r="D32" s="299"/>
      <c r="E32" s="299"/>
      <c r="F32" s="300"/>
    </row>
    <row r="33" spans="1:6" ht="12.75">
      <c r="A33" s="295">
        <v>8</v>
      </c>
      <c r="B33" s="213" t="s">
        <v>143</v>
      </c>
      <c r="C33" s="200"/>
      <c r="D33" s="200"/>
      <c r="E33" s="200"/>
      <c r="F33" s="200"/>
    </row>
    <row r="34" spans="1:6" ht="14.25">
      <c r="A34" s="295"/>
      <c r="B34" s="298" t="s">
        <v>235</v>
      </c>
      <c r="C34" s="293" t="s">
        <v>234</v>
      </c>
      <c r="D34" s="299">
        <v>36</v>
      </c>
      <c r="E34" s="211"/>
      <c r="F34" s="300">
        <f>D34*E34</f>
        <v>0</v>
      </c>
    </row>
    <row r="35" spans="1:6" ht="12.75">
      <c r="A35" s="295"/>
      <c r="B35" s="298"/>
      <c r="C35" s="293"/>
      <c r="D35" s="299"/>
      <c r="E35" s="299"/>
      <c r="F35" s="300"/>
    </row>
    <row r="36" spans="1:6" ht="48">
      <c r="A36" s="295">
        <v>9</v>
      </c>
      <c r="B36" s="213" t="s">
        <v>354</v>
      </c>
      <c r="C36" s="200"/>
      <c r="D36" s="200"/>
      <c r="E36" s="200"/>
      <c r="F36" s="200"/>
    </row>
    <row r="37" spans="1:6" ht="14.25">
      <c r="A37" s="317"/>
      <c r="B37" s="298" t="s">
        <v>235</v>
      </c>
      <c r="C37" s="293" t="s">
        <v>234</v>
      </c>
      <c r="D37" s="299">
        <v>51</v>
      </c>
      <c r="E37" s="211"/>
      <c r="F37" s="300">
        <f>D37*E37</f>
        <v>0</v>
      </c>
    </row>
    <row r="38" spans="1:6" ht="12.75">
      <c r="A38" s="317"/>
      <c r="B38" s="302"/>
      <c r="C38" s="293"/>
      <c r="D38" s="306"/>
      <c r="E38" s="299"/>
      <c r="F38" s="300"/>
    </row>
    <row r="39" spans="1:6" ht="24">
      <c r="A39" s="317">
        <v>10</v>
      </c>
      <c r="B39" s="213" t="s">
        <v>112</v>
      </c>
      <c r="C39" s="200"/>
      <c r="D39" s="200"/>
      <c r="E39" s="200"/>
      <c r="F39" s="200"/>
    </row>
    <row r="40" spans="1:6" ht="12.75">
      <c r="A40" s="317"/>
      <c r="B40" s="298" t="s">
        <v>236</v>
      </c>
      <c r="C40" s="293" t="s">
        <v>45</v>
      </c>
      <c r="D40" s="299">
        <v>10</v>
      </c>
      <c r="E40" s="211"/>
      <c r="F40" s="300">
        <f>D40*E40</f>
        <v>0</v>
      </c>
    </row>
    <row r="41" spans="1:6" ht="12.75">
      <c r="A41" s="317"/>
      <c r="B41" s="248"/>
      <c r="C41" s="293"/>
      <c r="D41" s="306"/>
      <c r="E41" s="299"/>
      <c r="F41" s="300"/>
    </row>
    <row r="42" spans="1:6" ht="24">
      <c r="A42" s="317">
        <v>11</v>
      </c>
      <c r="B42" s="331" t="s">
        <v>48</v>
      </c>
      <c r="C42" s="200"/>
      <c r="D42" s="200"/>
      <c r="E42" s="200"/>
      <c r="F42" s="200"/>
    </row>
    <row r="43" spans="1:6" ht="12.75">
      <c r="A43" s="317"/>
      <c r="B43" s="298" t="s">
        <v>105</v>
      </c>
      <c r="C43" s="181" t="s">
        <v>108</v>
      </c>
      <c r="D43" s="299">
        <v>196</v>
      </c>
      <c r="E43" s="211"/>
      <c r="F43" s="300">
        <f>D43*E43</f>
        <v>0</v>
      </c>
    </row>
    <row r="44" spans="1:6" ht="12.75">
      <c r="A44" s="317"/>
      <c r="B44" s="248"/>
      <c r="C44" s="293"/>
      <c r="D44" s="299"/>
      <c r="E44" s="299"/>
      <c r="F44" s="300"/>
    </row>
    <row r="45" spans="1:6" ht="24">
      <c r="A45" s="317">
        <v>12</v>
      </c>
      <c r="B45" s="331" t="s">
        <v>49</v>
      </c>
      <c r="C45" s="200"/>
      <c r="D45" s="200"/>
      <c r="E45" s="200"/>
      <c r="F45" s="200"/>
    </row>
    <row r="46" spans="1:6" ht="12.75">
      <c r="A46" s="317"/>
      <c r="B46" s="298" t="s">
        <v>236</v>
      </c>
      <c r="C46" s="293" t="s">
        <v>45</v>
      </c>
      <c r="D46" s="299">
        <v>188</v>
      </c>
      <c r="E46" s="211"/>
      <c r="F46" s="300">
        <f>D46*E46</f>
        <v>0</v>
      </c>
    </row>
    <row r="47" spans="1:6" ht="12.75">
      <c r="A47" s="317"/>
      <c r="B47" s="248"/>
      <c r="C47" s="293"/>
      <c r="D47" s="299"/>
      <c r="E47" s="299"/>
      <c r="F47" s="300"/>
    </row>
    <row r="48" spans="1:6" ht="36">
      <c r="A48" s="493">
        <v>13</v>
      </c>
      <c r="B48" s="213" t="s">
        <v>50</v>
      </c>
      <c r="C48" s="293"/>
      <c r="D48" s="299"/>
      <c r="E48" s="299"/>
      <c r="F48" s="300"/>
    </row>
    <row r="49" spans="1:6" ht="12.75">
      <c r="A49" s="493"/>
      <c r="B49" s="302" t="s">
        <v>356</v>
      </c>
      <c r="C49" s="293" t="s">
        <v>108</v>
      </c>
      <c r="D49" s="299">
        <v>4</v>
      </c>
      <c r="E49" s="211"/>
      <c r="F49" s="300">
        <f>D49*E49</f>
        <v>0</v>
      </c>
    </row>
    <row r="50" spans="1:6" ht="12.75">
      <c r="A50" s="493"/>
      <c r="B50" s="213" t="s">
        <v>357</v>
      </c>
      <c r="C50" s="293" t="s">
        <v>108</v>
      </c>
      <c r="D50" s="299">
        <v>3</v>
      </c>
      <c r="E50" s="211"/>
      <c r="F50" s="300">
        <f>D50*E50</f>
        <v>0</v>
      </c>
    </row>
    <row r="51" spans="1:6" ht="12.75">
      <c r="A51" s="317"/>
      <c r="B51" s="302"/>
      <c r="C51" s="200"/>
      <c r="D51" s="200"/>
      <c r="E51" s="200"/>
      <c r="F51" s="200"/>
    </row>
    <row r="52" spans="1:6" ht="74.25">
      <c r="A52" s="317">
        <v>14</v>
      </c>
      <c r="B52" s="213" t="s">
        <v>449</v>
      </c>
      <c r="C52" s="293"/>
      <c r="D52" s="306"/>
      <c r="E52" s="299"/>
      <c r="F52" s="300"/>
    </row>
    <row r="53" spans="1:6" ht="12.75">
      <c r="A53" s="317"/>
      <c r="B53" s="302" t="s">
        <v>105</v>
      </c>
      <c r="C53" s="293" t="s">
        <v>108</v>
      </c>
      <c r="D53" s="299">
        <v>4</v>
      </c>
      <c r="E53" s="211"/>
      <c r="F53" s="300">
        <f>D53*E53</f>
        <v>0</v>
      </c>
    </row>
    <row r="54" spans="1:6" ht="12.75">
      <c r="A54" s="317"/>
      <c r="B54" s="248"/>
      <c r="C54" s="200"/>
      <c r="D54" s="200"/>
      <c r="E54" s="200"/>
      <c r="F54" s="200"/>
    </row>
    <row r="55" spans="1:6" ht="74.25">
      <c r="A55" s="317">
        <v>15</v>
      </c>
      <c r="B55" s="213" t="s">
        <v>450</v>
      </c>
      <c r="C55" s="293"/>
      <c r="D55" s="306"/>
      <c r="E55" s="299"/>
      <c r="F55" s="300"/>
    </row>
    <row r="56" spans="1:6" ht="12.75">
      <c r="A56" s="317"/>
      <c r="B56" s="302" t="s">
        <v>105</v>
      </c>
      <c r="C56" s="293" t="s">
        <v>108</v>
      </c>
      <c r="D56" s="299">
        <v>3</v>
      </c>
      <c r="E56" s="211"/>
      <c r="F56" s="300">
        <f>D56*E56</f>
        <v>0</v>
      </c>
    </row>
    <row r="57" spans="1:6" ht="12.75">
      <c r="A57" s="317"/>
      <c r="B57" s="248"/>
      <c r="C57" s="200"/>
      <c r="D57" s="200"/>
      <c r="E57" s="200"/>
      <c r="F57" s="200"/>
    </row>
    <row r="58" spans="1:6" ht="48">
      <c r="A58" s="317">
        <v>16</v>
      </c>
      <c r="B58" s="213" t="s">
        <v>360</v>
      </c>
      <c r="C58" s="181"/>
      <c r="D58" s="299"/>
      <c r="E58" s="299"/>
      <c r="F58" s="300"/>
    </row>
    <row r="59" spans="1:6" ht="12.75">
      <c r="A59" s="317"/>
      <c r="B59" s="248" t="s">
        <v>361</v>
      </c>
      <c r="C59" s="293" t="s">
        <v>362</v>
      </c>
      <c r="D59" s="299">
        <v>1</v>
      </c>
      <c r="E59" s="211"/>
      <c r="F59" s="300">
        <f>D59*E59</f>
        <v>0</v>
      </c>
    </row>
    <row r="60" spans="1:6" ht="12.75">
      <c r="A60" s="317"/>
      <c r="B60" s="302"/>
      <c r="C60" s="200"/>
      <c r="D60" s="200"/>
      <c r="E60" s="200"/>
      <c r="F60" s="200"/>
    </row>
    <row r="61" spans="1:6" ht="24">
      <c r="A61" s="317">
        <v>17</v>
      </c>
      <c r="B61" s="331" t="s">
        <v>113</v>
      </c>
      <c r="C61" s="293"/>
      <c r="D61" s="306"/>
      <c r="E61" s="299"/>
      <c r="F61" s="300"/>
    </row>
    <row r="62" spans="1:6" ht="12.75">
      <c r="A62" s="317"/>
      <c r="B62" s="298" t="s">
        <v>236</v>
      </c>
      <c r="C62" s="293" t="s">
        <v>45</v>
      </c>
      <c r="D62" s="299">
        <v>2</v>
      </c>
      <c r="E62" s="211"/>
      <c r="F62" s="300">
        <f>D62*E62</f>
        <v>0</v>
      </c>
    </row>
    <row r="63" spans="1:6" ht="12.75">
      <c r="A63" s="317"/>
      <c r="B63" s="248"/>
      <c r="C63" s="200"/>
      <c r="D63" s="200"/>
      <c r="E63" s="200"/>
      <c r="F63" s="200"/>
    </row>
    <row r="64" spans="1:6" ht="12.75">
      <c r="A64" s="317">
        <v>18</v>
      </c>
      <c r="B64" s="213" t="s">
        <v>51</v>
      </c>
      <c r="C64" s="293"/>
      <c r="D64" s="306"/>
      <c r="E64" s="299"/>
      <c r="F64" s="300"/>
    </row>
    <row r="65" spans="1:6" ht="12.75">
      <c r="A65" s="317"/>
      <c r="B65" s="298" t="s">
        <v>236</v>
      </c>
      <c r="C65" s="293" t="s">
        <v>45</v>
      </c>
      <c r="D65" s="299">
        <v>183</v>
      </c>
      <c r="E65" s="211"/>
      <c r="F65" s="300">
        <f>D65*E65</f>
        <v>0</v>
      </c>
    </row>
    <row r="66" spans="1:6" ht="12.75">
      <c r="A66" s="317"/>
      <c r="B66" s="248"/>
      <c r="C66" s="200"/>
      <c r="D66" s="200"/>
      <c r="E66" s="200"/>
      <c r="F66" s="200"/>
    </row>
    <row r="67" spans="1:6" ht="24">
      <c r="A67" s="317">
        <v>19</v>
      </c>
      <c r="B67" s="213" t="s">
        <v>52</v>
      </c>
      <c r="C67" s="181"/>
      <c r="D67" s="299"/>
      <c r="E67" s="299"/>
      <c r="F67" s="300"/>
    </row>
    <row r="68" spans="1:6" ht="12.75">
      <c r="A68" s="317"/>
      <c r="B68" s="302" t="s">
        <v>105</v>
      </c>
      <c r="C68" s="293" t="s">
        <v>108</v>
      </c>
      <c r="D68" s="299">
        <v>7</v>
      </c>
      <c r="E68" s="211"/>
      <c r="F68" s="300">
        <f>D68*E68</f>
        <v>0</v>
      </c>
    </row>
    <row r="69" spans="1:6" ht="12.75">
      <c r="A69" s="317"/>
      <c r="B69" s="248"/>
      <c r="C69" s="200"/>
      <c r="D69" s="200"/>
      <c r="E69" s="200"/>
      <c r="F69" s="200"/>
    </row>
    <row r="70" spans="1:6" ht="24">
      <c r="A70" s="317">
        <v>20</v>
      </c>
      <c r="B70" s="213" t="s">
        <v>363</v>
      </c>
      <c r="C70" s="293"/>
      <c r="D70" s="299"/>
      <c r="E70" s="299"/>
      <c r="F70" s="300"/>
    </row>
    <row r="71" spans="1:6" ht="12.75">
      <c r="A71" s="317"/>
      <c r="B71" s="302" t="s">
        <v>102</v>
      </c>
      <c r="C71" s="293" t="s">
        <v>103</v>
      </c>
      <c r="D71" s="299">
        <v>1</v>
      </c>
      <c r="E71" s="211"/>
      <c r="F71" s="300">
        <f>D71*E71</f>
        <v>0</v>
      </c>
    </row>
    <row r="72" spans="1:6" ht="13.5" thickBot="1">
      <c r="A72" s="307"/>
      <c r="B72" s="308"/>
      <c r="C72" s="196"/>
      <c r="D72" s="309"/>
      <c r="E72" s="309"/>
      <c r="F72" s="310"/>
    </row>
    <row r="73" spans="1:6" ht="13.5" thickTop="1">
      <c r="A73" s="206"/>
      <c r="B73" s="311" t="s">
        <v>497</v>
      </c>
      <c r="C73" s="312"/>
      <c r="D73" s="312"/>
      <c r="E73" s="312"/>
      <c r="F73" s="313">
        <f>SUM(F12:F72)</f>
        <v>0</v>
      </c>
    </row>
    <row r="74" spans="1:6" ht="12.75">
      <c r="A74" s="119"/>
      <c r="B74" s="213"/>
      <c r="C74" s="177"/>
      <c r="D74" s="214"/>
      <c r="E74" s="91"/>
      <c r="F74" s="91"/>
    </row>
    <row r="75" spans="1:6" ht="13.5" thickBot="1">
      <c r="A75" s="206"/>
      <c r="B75" s="296" t="s">
        <v>237</v>
      </c>
      <c r="C75" s="297"/>
      <c r="D75" s="297"/>
      <c r="E75" s="297"/>
      <c r="F75" s="297"/>
    </row>
    <row r="76" spans="1:6" ht="25.5" thickBot="1" thickTop="1">
      <c r="A76" s="230" t="s">
        <v>90</v>
      </c>
      <c r="B76" s="68" t="s">
        <v>91</v>
      </c>
      <c r="C76" s="120" t="s">
        <v>93</v>
      </c>
      <c r="D76" s="70" t="s">
        <v>59</v>
      </c>
      <c r="E76" s="70" t="s">
        <v>47</v>
      </c>
      <c r="F76" s="72" t="s">
        <v>92</v>
      </c>
    </row>
    <row r="77" spans="1:6" ht="228.75" thickTop="1">
      <c r="A77" s="297"/>
      <c r="B77" s="315" t="s">
        <v>114</v>
      </c>
      <c r="C77" s="297"/>
      <c r="D77" s="316"/>
      <c r="E77" s="297"/>
      <c r="F77" s="316"/>
    </row>
    <row r="78" spans="1:6" ht="36">
      <c r="A78" s="480">
        <v>1</v>
      </c>
      <c r="B78" s="326" t="s">
        <v>115</v>
      </c>
      <c r="C78" s="319"/>
      <c r="D78" s="320"/>
      <c r="E78" s="320"/>
      <c r="F78" s="300"/>
    </row>
    <row r="79" spans="1:6" ht="12.75">
      <c r="A79" s="480"/>
      <c r="B79" s="387" t="s">
        <v>364</v>
      </c>
      <c r="C79" s="319"/>
      <c r="D79" s="320"/>
      <c r="E79" s="320"/>
      <c r="F79" s="300"/>
    </row>
    <row r="80" spans="1:6" ht="12.75">
      <c r="A80" s="480"/>
      <c r="B80" s="387" t="s">
        <v>365</v>
      </c>
      <c r="C80" s="319"/>
      <c r="D80" s="320"/>
      <c r="E80" s="320"/>
      <c r="F80" s="300"/>
    </row>
    <row r="81" spans="1:6" ht="24">
      <c r="A81" s="480"/>
      <c r="B81" s="325" t="s">
        <v>116</v>
      </c>
      <c r="C81" s="319"/>
      <c r="D81" s="320"/>
      <c r="E81" s="320"/>
      <c r="F81" s="300"/>
    </row>
    <row r="82" spans="1:6" ht="12.75">
      <c r="A82" s="480"/>
      <c r="B82" s="321" t="s">
        <v>366</v>
      </c>
      <c r="C82" s="319"/>
      <c r="D82" s="320"/>
      <c r="E82" s="320"/>
      <c r="F82" s="300"/>
    </row>
    <row r="83" spans="1:6" ht="12.75">
      <c r="A83" s="480"/>
      <c r="B83" s="321" t="s">
        <v>367</v>
      </c>
      <c r="C83" s="319"/>
      <c r="D83" s="320"/>
      <c r="E83" s="320"/>
      <c r="F83" s="300"/>
    </row>
    <row r="84" spans="1:6" ht="12.75">
      <c r="A84" s="480"/>
      <c r="B84" s="321" t="s">
        <v>368</v>
      </c>
      <c r="C84" s="319"/>
      <c r="D84" s="320"/>
      <c r="E84" s="320"/>
      <c r="F84" s="300"/>
    </row>
    <row r="85" spans="1:6" ht="12.75">
      <c r="A85" s="480"/>
      <c r="B85" s="321" t="s">
        <v>117</v>
      </c>
      <c r="C85" s="319"/>
      <c r="D85" s="320"/>
      <c r="E85" s="320"/>
      <c r="F85" s="300"/>
    </row>
    <row r="86" spans="1:6" ht="24">
      <c r="A86" s="480"/>
      <c r="B86" s="321" t="s">
        <v>118</v>
      </c>
      <c r="C86" s="319"/>
      <c r="D86" s="320"/>
      <c r="E86" s="320"/>
      <c r="F86" s="300"/>
    </row>
    <row r="87" spans="1:6" ht="12.75">
      <c r="A87" s="480"/>
      <c r="B87" s="321" t="s">
        <v>119</v>
      </c>
      <c r="C87" s="319"/>
      <c r="D87" s="320"/>
      <c r="E87" s="320"/>
      <c r="F87" s="300"/>
    </row>
    <row r="88" spans="1:6" ht="24">
      <c r="A88" s="480"/>
      <c r="B88" s="321" t="s">
        <v>369</v>
      </c>
      <c r="C88" s="319"/>
      <c r="D88" s="320"/>
      <c r="E88" s="320"/>
      <c r="F88" s="300"/>
    </row>
    <row r="89" spans="1:6" ht="12.75">
      <c r="A89" s="480"/>
      <c r="B89" s="321" t="s">
        <v>120</v>
      </c>
      <c r="C89" s="319"/>
      <c r="D89" s="320"/>
      <c r="E89" s="320"/>
      <c r="F89" s="300"/>
    </row>
    <row r="90" spans="1:6" ht="24">
      <c r="A90" s="480"/>
      <c r="B90" s="318" t="s">
        <v>370</v>
      </c>
      <c r="C90" s="319"/>
      <c r="D90" s="320"/>
      <c r="E90" s="320"/>
      <c r="F90" s="300"/>
    </row>
    <row r="91" spans="1:6" ht="12.75">
      <c r="A91" s="480"/>
      <c r="B91" s="321" t="s">
        <v>121</v>
      </c>
      <c r="C91" s="319"/>
      <c r="D91" s="320"/>
      <c r="E91" s="320"/>
      <c r="F91" s="300"/>
    </row>
    <row r="92" spans="1:6" ht="12.75">
      <c r="A92" s="480"/>
      <c r="B92" s="321" t="s">
        <v>371</v>
      </c>
      <c r="C92" s="322"/>
      <c r="D92" s="323"/>
      <c r="E92" s="323"/>
      <c r="F92" s="324"/>
    </row>
    <row r="93" spans="1:6" ht="12.75">
      <c r="A93" s="480"/>
      <c r="B93" s="321" t="s">
        <v>372</v>
      </c>
      <c r="C93" s="322"/>
      <c r="D93" s="323"/>
      <c r="E93" s="323"/>
      <c r="F93" s="324"/>
    </row>
    <row r="94" spans="1:6" ht="12.75">
      <c r="A94" s="480"/>
      <c r="B94" s="321"/>
      <c r="C94" s="322"/>
      <c r="D94" s="323"/>
      <c r="E94" s="323"/>
      <c r="F94" s="324"/>
    </row>
    <row r="95" spans="1:6" ht="72">
      <c r="A95" s="480"/>
      <c r="B95" s="321" t="s">
        <v>373</v>
      </c>
      <c r="C95" s="322"/>
      <c r="D95" s="323"/>
      <c r="E95" s="323"/>
      <c r="F95" s="324"/>
    </row>
    <row r="96" spans="1:6" ht="12.75">
      <c r="A96" s="480"/>
      <c r="B96" s="321" t="s">
        <v>53</v>
      </c>
      <c r="C96" s="322"/>
      <c r="D96" s="323"/>
      <c r="E96" s="323"/>
      <c r="F96" s="324"/>
    </row>
    <row r="97" spans="1:6" ht="12.75">
      <c r="A97" s="480"/>
      <c r="B97" s="321" t="s">
        <v>122</v>
      </c>
      <c r="C97" s="322"/>
      <c r="D97" s="323"/>
      <c r="E97" s="323"/>
      <c r="F97" s="324"/>
    </row>
    <row r="98" spans="1:6" ht="12.75">
      <c r="A98" s="480"/>
      <c r="B98" s="321" t="s">
        <v>123</v>
      </c>
      <c r="C98" s="322"/>
      <c r="D98" s="323"/>
      <c r="E98" s="323"/>
      <c r="F98" s="324"/>
    </row>
    <row r="99" spans="1:6" ht="12.75">
      <c r="A99" s="480"/>
      <c r="B99" s="318" t="s">
        <v>124</v>
      </c>
      <c r="C99" s="319"/>
      <c r="D99" s="320"/>
      <c r="E99" s="320"/>
      <c r="F99" s="300"/>
    </row>
    <row r="100" spans="1:6" ht="12.75">
      <c r="A100" s="480"/>
      <c r="B100" s="321" t="s">
        <v>125</v>
      </c>
      <c r="C100" s="319"/>
      <c r="D100" s="320"/>
      <c r="E100" s="320"/>
      <c r="F100" s="300"/>
    </row>
    <row r="101" spans="1:6" ht="12.75">
      <c r="A101" s="480"/>
      <c r="B101" s="321" t="s">
        <v>126</v>
      </c>
      <c r="C101" s="319"/>
      <c r="D101" s="320"/>
      <c r="E101" s="320"/>
      <c r="F101" s="300"/>
    </row>
    <row r="102" spans="1:6" ht="12.75">
      <c r="A102" s="480"/>
      <c r="B102" s="321" t="s">
        <v>127</v>
      </c>
      <c r="C102" s="319"/>
      <c r="D102" s="320"/>
      <c r="E102" s="320"/>
      <c r="F102" s="300"/>
    </row>
    <row r="103" spans="1:6" ht="12.75">
      <c r="A103" s="480"/>
      <c r="B103" s="321" t="s">
        <v>128</v>
      </c>
      <c r="C103" s="319"/>
      <c r="D103" s="320"/>
      <c r="E103" s="320"/>
      <c r="F103" s="300"/>
    </row>
    <row r="104" spans="1:6" ht="12.75">
      <c r="A104" s="480"/>
      <c r="B104" s="321" t="s">
        <v>374</v>
      </c>
      <c r="C104" s="319"/>
      <c r="D104" s="320"/>
      <c r="E104" s="320"/>
      <c r="F104" s="300"/>
    </row>
    <row r="105" spans="1:6" ht="12.75">
      <c r="A105" s="480"/>
      <c r="B105" s="318" t="s">
        <v>54</v>
      </c>
      <c r="C105" s="319"/>
      <c r="D105" s="320"/>
      <c r="E105" s="320"/>
      <c r="F105" s="300"/>
    </row>
    <row r="106" spans="1:6" ht="12.75">
      <c r="A106" s="480"/>
      <c r="B106" s="321" t="s">
        <v>129</v>
      </c>
      <c r="C106" s="319"/>
      <c r="D106" s="320"/>
      <c r="E106" s="320"/>
      <c r="F106" s="300"/>
    </row>
    <row r="107" spans="1:6" ht="12.75">
      <c r="A107" s="480"/>
      <c r="B107" s="321" t="s">
        <v>130</v>
      </c>
      <c r="C107" s="319"/>
      <c r="D107" s="320"/>
      <c r="E107" s="320"/>
      <c r="F107" s="300"/>
    </row>
    <row r="108" spans="1:6" ht="12.75">
      <c r="A108" s="480"/>
      <c r="B108" s="321" t="s">
        <v>375</v>
      </c>
      <c r="C108" s="319"/>
      <c r="D108" s="320"/>
      <c r="E108" s="320"/>
      <c r="F108" s="300"/>
    </row>
    <row r="109" spans="1:6" ht="12.75">
      <c r="A109" s="480"/>
      <c r="B109" s="321" t="s">
        <v>376</v>
      </c>
      <c r="C109" s="319"/>
      <c r="D109" s="320"/>
      <c r="E109" s="320"/>
      <c r="F109" s="300"/>
    </row>
    <row r="110" spans="1:6" ht="12.75">
      <c r="A110" s="480"/>
      <c r="B110" s="318" t="s">
        <v>377</v>
      </c>
      <c r="C110" s="319"/>
      <c r="D110" s="320"/>
      <c r="E110" s="320"/>
      <c r="F110" s="300"/>
    </row>
    <row r="111" spans="1:6" ht="12.75">
      <c r="A111" s="480"/>
      <c r="B111" s="321" t="s">
        <v>131</v>
      </c>
      <c r="C111" s="319"/>
      <c r="D111" s="320"/>
      <c r="E111" s="320"/>
      <c r="F111" s="300"/>
    </row>
    <row r="112" spans="1:6" ht="12.75">
      <c r="A112" s="480"/>
      <c r="B112" s="321" t="s">
        <v>55</v>
      </c>
      <c r="C112" s="319"/>
      <c r="D112" s="320"/>
      <c r="E112" s="320"/>
      <c r="F112" s="300"/>
    </row>
    <row r="113" spans="1:6" ht="12.75">
      <c r="A113" s="480"/>
      <c r="B113" s="321" t="s">
        <v>132</v>
      </c>
      <c r="C113" s="319"/>
      <c r="D113" s="320"/>
      <c r="E113" s="320"/>
      <c r="F113" s="300"/>
    </row>
    <row r="114" spans="1:6" ht="12.75">
      <c r="A114" s="480"/>
      <c r="B114" s="321" t="s">
        <v>238</v>
      </c>
      <c r="C114" s="319"/>
      <c r="D114" s="320"/>
      <c r="E114" s="320"/>
      <c r="F114" s="300"/>
    </row>
    <row r="115" spans="1:6" ht="12.75">
      <c r="A115" s="480"/>
      <c r="B115" s="318" t="s">
        <v>134</v>
      </c>
      <c r="C115" s="319"/>
      <c r="D115" s="320"/>
      <c r="E115" s="320"/>
      <c r="F115" s="300"/>
    </row>
    <row r="116" spans="1:6" ht="12.75">
      <c r="A116" s="480"/>
      <c r="B116" s="321" t="s">
        <v>133</v>
      </c>
      <c r="C116" s="319"/>
      <c r="D116" s="320"/>
      <c r="E116" s="320"/>
      <c r="F116" s="300"/>
    </row>
    <row r="117" spans="1:6" ht="48">
      <c r="A117" s="480"/>
      <c r="B117" s="388" t="s">
        <v>451</v>
      </c>
      <c r="C117" s="319" t="s">
        <v>108</v>
      </c>
      <c r="D117" s="320">
        <v>3</v>
      </c>
      <c r="E117" s="215"/>
      <c r="F117" s="300">
        <f>D117*E117</f>
        <v>0</v>
      </c>
    </row>
    <row r="118" spans="1:6" ht="12.75">
      <c r="A118" s="317"/>
      <c r="B118" s="327"/>
      <c r="C118" s="319"/>
      <c r="D118" s="320"/>
      <c r="E118" s="320"/>
      <c r="F118" s="300"/>
    </row>
    <row r="119" spans="1:6" ht="36">
      <c r="A119" s="480">
        <v>2</v>
      </c>
      <c r="B119" s="318" t="s">
        <v>115</v>
      </c>
      <c r="C119" s="319"/>
      <c r="D119" s="320"/>
      <c r="E119" s="320"/>
      <c r="F119" s="300"/>
    </row>
    <row r="120" spans="1:6" ht="12.75">
      <c r="A120" s="480"/>
      <c r="B120" s="321" t="s">
        <v>378</v>
      </c>
      <c r="C120" s="319"/>
      <c r="D120" s="320"/>
      <c r="E120" s="320"/>
      <c r="F120" s="300"/>
    </row>
    <row r="121" spans="1:6" ht="12.75">
      <c r="A121" s="480"/>
      <c r="B121" s="321" t="s">
        <v>379</v>
      </c>
      <c r="C121" s="319"/>
      <c r="D121" s="320"/>
      <c r="E121" s="320"/>
      <c r="F121" s="300"/>
    </row>
    <row r="122" spans="1:6" ht="24">
      <c r="A122" s="480"/>
      <c r="B122" s="321" t="s">
        <v>116</v>
      </c>
      <c r="C122" s="319"/>
      <c r="D122" s="320"/>
      <c r="E122" s="320"/>
      <c r="F122" s="300"/>
    </row>
    <row r="123" spans="1:6" ht="12.75">
      <c r="A123" s="480"/>
      <c r="B123" s="321" t="s">
        <v>366</v>
      </c>
      <c r="C123" s="319"/>
      <c r="D123" s="320"/>
      <c r="E123" s="320"/>
      <c r="F123" s="300"/>
    </row>
    <row r="124" spans="1:6" ht="12.75">
      <c r="A124" s="480"/>
      <c r="B124" s="321" t="s">
        <v>367</v>
      </c>
      <c r="C124" s="319"/>
      <c r="D124" s="320"/>
      <c r="E124" s="320"/>
      <c r="F124" s="300"/>
    </row>
    <row r="125" spans="1:6" ht="12.75">
      <c r="A125" s="480"/>
      <c r="B125" s="321" t="s">
        <v>368</v>
      </c>
      <c r="C125" s="319"/>
      <c r="D125" s="320"/>
      <c r="E125" s="320"/>
      <c r="F125" s="300"/>
    </row>
    <row r="126" spans="1:6" ht="12.75">
      <c r="A126" s="480"/>
      <c r="B126" s="321" t="s">
        <v>117</v>
      </c>
      <c r="C126" s="319"/>
      <c r="D126" s="320"/>
      <c r="E126" s="320"/>
      <c r="F126" s="300"/>
    </row>
    <row r="127" spans="1:6" ht="24">
      <c r="A127" s="480"/>
      <c r="B127" s="321" t="s">
        <v>118</v>
      </c>
      <c r="C127" s="319"/>
      <c r="D127" s="320"/>
      <c r="E127" s="320"/>
      <c r="F127" s="300"/>
    </row>
    <row r="128" spans="1:6" ht="12.75">
      <c r="A128" s="480"/>
      <c r="B128" s="321" t="s">
        <v>119</v>
      </c>
      <c r="C128" s="319"/>
      <c r="D128" s="320"/>
      <c r="E128" s="320"/>
      <c r="F128" s="300"/>
    </row>
    <row r="129" spans="1:6" ht="24">
      <c r="A129" s="480"/>
      <c r="B129" s="321" t="s">
        <v>369</v>
      </c>
      <c r="C129" s="319"/>
      <c r="D129" s="320"/>
      <c r="E129" s="320"/>
      <c r="F129" s="300"/>
    </row>
    <row r="130" spans="1:6" ht="12.75">
      <c r="A130" s="480"/>
      <c r="B130" s="321" t="s">
        <v>120</v>
      </c>
      <c r="C130" s="319"/>
      <c r="D130" s="320"/>
      <c r="E130" s="320"/>
      <c r="F130" s="300"/>
    </row>
    <row r="131" spans="1:6" ht="24">
      <c r="A131" s="480"/>
      <c r="B131" s="318" t="s">
        <v>370</v>
      </c>
      <c r="C131" s="319"/>
      <c r="D131" s="320"/>
      <c r="E131" s="320"/>
      <c r="F131" s="300"/>
    </row>
    <row r="132" spans="1:6" ht="12.75">
      <c r="A132" s="480"/>
      <c r="B132" s="321" t="s">
        <v>121</v>
      </c>
      <c r="C132" s="319"/>
      <c r="D132" s="320"/>
      <c r="E132" s="320"/>
      <c r="F132" s="300"/>
    </row>
    <row r="133" spans="1:6" ht="12.75">
      <c r="A133" s="480"/>
      <c r="B133" s="321" t="s">
        <v>371</v>
      </c>
      <c r="C133" s="322"/>
      <c r="D133" s="323"/>
      <c r="E133" s="323"/>
      <c r="F133" s="324"/>
    </row>
    <row r="134" spans="1:6" ht="12.75">
      <c r="A134" s="480"/>
      <c r="B134" s="321" t="s">
        <v>372</v>
      </c>
      <c r="C134" s="322"/>
      <c r="D134" s="323"/>
      <c r="E134" s="323"/>
      <c r="F134" s="324"/>
    </row>
    <row r="135" spans="1:6" ht="12.75">
      <c r="A135" s="480"/>
      <c r="B135" s="321"/>
      <c r="C135" s="322"/>
      <c r="D135" s="323"/>
      <c r="E135" s="323"/>
      <c r="F135" s="324"/>
    </row>
    <row r="136" spans="1:6" ht="84">
      <c r="A136" s="480"/>
      <c r="B136" s="321" t="s">
        <v>380</v>
      </c>
      <c r="C136" s="322"/>
      <c r="D136" s="323"/>
      <c r="E136" s="323"/>
      <c r="F136" s="324"/>
    </row>
    <row r="137" spans="1:6" ht="12.75">
      <c r="A137" s="480"/>
      <c r="B137" s="321" t="s">
        <v>53</v>
      </c>
      <c r="C137" s="322"/>
      <c r="D137" s="323"/>
      <c r="E137" s="323"/>
      <c r="F137" s="324"/>
    </row>
    <row r="138" spans="1:6" ht="12.75">
      <c r="A138" s="480"/>
      <c r="B138" s="321" t="s">
        <v>240</v>
      </c>
      <c r="C138" s="322"/>
      <c r="D138" s="323"/>
      <c r="E138" s="323"/>
      <c r="F138" s="324"/>
    </row>
    <row r="139" spans="1:6" ht="12.75">
      <c r="A139" s="480"/>
      <c r="B139" s="321" t="s">
        <v>241</v>
      </c>
      <c r="C139" s="322"/>
      <c r="D139" s="323"/>
      <c r="E139" s="323"/>
      <c r="F139" s="324"/>
    </row>
    <row r="140" spans="1:6" ht="12.75">
      <c r="A140" s="480"/>
      <c r="B140" s="318" t="s">
        <v>242</v>
      </c>
      <c r="C140" s="319"/>
      <c r="D140" s="320"/>
      <c r="E140" s="320"/>
      <c r="F140" s="300"/>
    </row>
    <row r="141" spans="1:6" ht="12.75">
      <c r="A141" s="480"/>
      <c r="B141" s="321" t="s">
        <v>243</v>
      </c>
      <c r="C141" s="319"/>
      <c r="D141" s="320"/>
      <c r="E141" s="320"/>
      <c r="F141" s="300"/>
    </row>
    <row r="142" spans="1:6" ht="12.75">
      <c r="A142" s="480"/>
      <c r="B142" s="321" t="s">
        <v>126</v>
      </c>
      <c r="C142" s="322"/>
      <c r="D142" s="323"/>
      <c r="E142" s="323"/>
      <c r="F142" s="324"/>
    </row>
    <row r="143" spans="1:6" ht="12.75">
      <c r="A143" s="480"/>
      <c r="B143" s="321" t="s">
        <v>127</v>
      </c>
      <c r="C143" s="322"/>
      <c r="D143" s="323"/>
      <c r="E143" s="323"/>
      <c r="F143" s="324"/>
    </row>
    <row r="144" spans="1:6" ht="12.75">
      <c r="A144" s="480"/>
      <c r="B144" s="321" t="s">
        <v>128</v>
      </c>
      <c r="C144" s="322"/>
      <c r="D144" s="323"/>
      <c r="E144" s="323"/>
      <c r="F144" s="324"/>
    </row>
    <row r="145" spans="1:6" ht="12.75">
      <c r="A145" s="480"/>
      <c r="B145" s="318" t="s">
        <v>381</v>
      </c>
      <c r="C145" s="319"/>
      <c r="D145" s="320"/>
      <c r="E145" s="320"/>
      <c r="F145" s="300"/>
    </row>
    <row r="146" spans="1:6" ht="12.75">
      <c r="A146" s="480"/>
      <c r="B146" s="321" t="s">
        <v>54</v>
      </c>
      <c r="C146" s="319"/>
      <c r="D146" s="320"/>
      <c r="E146" s="320"/>
      <c r="F146" s="300"/>
    </row>
    <row r="147" spans="1:6" ht="12.75">
      <c r="A147" s="480"/>
      <c r="B147" s="321" t="s">
        <v>129</v>
      </c>
      <c r="C147" s="319"/>
      <c r="D147" s="320"/>
      <c r="E147" s="320"/>
      <c r="F147" s="300"/>
    </row>
    <row r="148" spans="1:6" ht="12.75">
      <c r="A148" s="480"/>
      <c r="B148" s="321" t="s">
        <v>244</v>
      </c>
      <c r="C148" s="319"/>
      <c r="D148" s="320"/>
      <c r="E148" s="320"/>
      <c r="F148" s="300"/>
    </row>
    <row r="149" spans="1:6" ht="12.75">
      <c r="A149" s="480"/>
      <c r="B149" s="321" t="s">
        <v>382</v>
      </c>
      <c r="C149" s="319"/>
      <c r="D149" s="320"/>
      <c r="E149" s="320"/>
      <c r="F149" s="300"/>
    </row>
    <row r="150" spans="1:6" ht="12.75">
      <c r="A150" s="480"/>
      <c r="B150" s="321" t="s">
        <v>376</v>
      </c>
      <c r="C150" s="319"/>
      <c r="D150" s="320"/>
      <c r="E150" s="320"/>
      <c r="F150" s="300"/>
    </row>
    <row r="151" spans="1:6" ht="12.75">
      <c r="A151" s="480"/>
      <c r="B151" s="318" t="s">
        <v>377</v>
      </c>
      <c r="C151" s="319"/>
      <c r="D151" s="320"/>
      <c r="E151" s="320"/>
      <c r="F151" s="300"/>
    </row>
    <row r="152" spans="1:6" ht="12.75">
      <c r="A152" s="480"/>
      <c r="B152" s="321" t="s">
        <v>131</v>
      </c>
      <c r="C152" s="319"/>
      <c r="D152" s="320"/>
      <c r="E152" s="320"/>
      <c r="F152" s="300"/>
    </row>
    <row r="153" spans="1:6" ht="12.75">
      <c r="A153" s="480"/>
      <c r="B153" s="321" t="s">
        <v>55</v>
      </c>
      <c r="C153" s="319"/>
      <c r="D153" s="320"/>
      <c r="E153" s="320"/>
      <c r="F153" s="300"/>
    </row>
    <row r="154" spans="1:6" ht="12.75">
      <c r="A154" s="480"/>
      <c r="B154" s="321" t="s">
        <v>245</v>
      </c>
      <c r="C154" s="319"/>
      <c r="D154" s="320"/>
      <c r="E154" s="320"/>
      <c r="F154" s="300"/>
    </row>
    <row r="155" spans="1:6" ht="12.75">
      <c r="A155" s="480"/>
      <c r="B155" s="321" t="s">
        <v>246</v>
      </c>
      <c r="C155" s="319"/>
      <c r="D155" s="320"/>
      <c r="E155" s="320"/>
      <c r="F155" s="300"/>
    </row>
    <row r="156" spans="1:6" ht="12.75">
      <c r="A156" s="480"/>
      <c r="B156" s="318" t="s">
        <v>247</v>
      </c>
      <c r="C156" s="319"/>
      <c r="D156" s="320"/>
      <c r="E156" s="320"/>
      <c r="F156" s="300"/>
    </row>
    <row r="157" spans="1:6" ht="12.75">
      <c r="A157" s="480"/>
      <c r="B157" s="321" t="s">
        <v>133</v>
      </c>
      <c r="C157" s="319"/>
      <c r="D157" s="320"/>
      <c r="E157" s="320"/>
      <c r="F157" s="300"/>
    </row>
    <row r="158" spans="1:6" ht="48">
      <c r="A158" s="480"/>
      <c r="B158" s="388" t="s">
        <v>239</v>
      </c>
      <c r="C158" s="319" t="s">
        <v>108</v>
      </c>
      <c r="D158" s="320">
        <v>5</v>
      </c>
      <c r="E158" s="215"/>
      <c r="F158" s="300">
        <f>D158*E158</f>
        <v>0</v>
      </c>
    </row>
    <row r="159" spans="1:6" ht="12.75">
      <c r="A159" s="317"/>
      <c r="B159" s="327"/>
      <c r="C159" s="319"/>
      <c r="D159" s="320"/>
      <c r="E159" s="320"/>
      <c r="F159" s="300"/>
    </row>
    <row r="160" spans="1:6" ht="84">
      <c r="A160" s="317">
        <v>3</v>
      </c>
      <c r="B160" s="213" t="s">
        <v>383</v>
      </c>
      <c r="C160" s="200"/>
      <c r="D160" s="200"/>
      <c r="E160" s="200"/>
      <c r="F160" s="200"/>
    </row>
    <row r="161" spans="1:6" ht="12.75">
      <c r="A161" s="317"/>
      <c r="B161" s="302" t="s">
        <v>105</v>
      </c>
      <c r="C161" s="293" t="s">
        <v>108</v>
      </c>
      <c r="D161" s="91">
        <v>4</v>
      </c>
      <c r="E161" s="211"/>
      <c r="F161" s="300">
        <f>D161*E161</f>
        <v>0</v>
      </c>
    </row>
    <row r="162" spans="1:6" ht="12.75">
      <c r="A162" s="317"/>
      <c r="B162" s="302"/>
      <c r="C162" s="293"/>
      <c r="D162" s="91"/>
      <c r="E162" s="299"/>
      <c r="F162" s="300"/>
    </row>
    <row r="163" spans="1:6" ht="120">
      <c r="A163" s="317">
        <v>4</v>
      </c>
      <c r="B163" s="213" t="s">
        <v>384</v>
      </c>
      <c r="C163" s="200"/>
      <c r="D163" s="200"/>
      <c r="E163" s="200"/>
      <c r="F163" s="200"/>
    </row>
    <row r="164" spans="1:6" ht="12.75">
      <c r="A164" s="317"/>
      <c r="B164" s="302" t="s">
        <v>105</v>
      </c>
      <c r="C164" s="293" t="s">
        <v>108</v>
      </c>
      <c r="D164" s="91">
        <v>3</v>
      </c>
      <c r="E164" s="211"/>
      <c r="F164" s="300">
        <f>D164*E164</f>
        <v>0</v>
      </c>
    </row>
    <row r="165" spans="1:6" ht="12.75">
      <c r="A165" s="317"/>
      <c r="B165" s="302"/>
      <c r="C165" s="293"/>
      <c r="D165" s="91"/>
      <c r="E165" s="299"/>
      <c r="F165" s="300"/>
    </row>
    <row r="166" spans="1:6" ht="24">
      <c r="A166" s="317">
        <v>5</v>
      </c>
      <c r="B166" s="213" t="s">
        <v>385</v>
      </c>
      <c r="C166" s="200"/>
      <c r="D166" s="200"/>
      <c r="E166" s="200"/>
      <c r="F166" s="200"/>
    </row>
    <row r="167" spans="1:6" ht="12.75">
      <c r="A167" s="317"/>
      <c r="B167" s="302" t="s">
        <v>105</v>
      </c>
      <c r="C167" s="293" t="s">
        <v>108</v>
      </c>
      <c r="D167" s="299">
        <v>1</v>
      </c>
      <c r="E167" s="211"/>
      <c r="F167" s="300">
        <f>D167*E167</f>
        <v>0</v>
      </c>
    </row>
    <row r="168" spans="1:6" ht="12.75">
      <c r="A168" s="317"/>
      <c r="B168" s="302"/>
      <c r="C168" s="293"/>
      <c r="D168" s="299"/>
      <c r="E168" s="299"/>
      <c r="F168" s="300"/>
    </row>
    <row r="169" spans="1:6" ht="48">
      <c r="A169" s="317">
        <v>6</v>
      </c>
      <c r="B169" s="213" t="s">
        <v>386</v>
      </c>
      <c r="C169" s="200"/>
      <c r="D169" s="200"/>
      <c r="E169" s="200"/>
      <c r="F169" s="200"/>
    </row>
    <row r="170" spans="1:6" ht="12.75">
      <c r="A170" s="317"/>
      <c r="B170" s="302" t="s">
        <v>107</v>
      </c>
      <c r="C170" s="293" t="s">
        <v>108</v>
      </c>
      <c r="D170" s="299">
        <v>7</v>
      </c>
      <c r="E170" s="211"/>
      <c r="F170" s="300">
        <f>D170*E170</f>
        <v>0</v>
      </c>
    </row>
    <row r="171" spans="1:6" ht="12.75">
      <c r="A171" s="317"/>
      <c r="B171" s="213"/>
      <c r="C171" s="293"/>
      <c r="D171" s="299"/>
      <c r="E171" s="299"/>
      <c r="F171" s="300"/>
    </row>
    <row r="172" spans="1:6" ht="168">
      <c r="A172" s="317">
        <v>7</v>
      </c>
      <c r="B172" s="213" t="s">
        <v>387</v>
      </c>
      <c r="C172" s="200"/>
      <c r="D172" s="200"/>
      <c r="E172" s="200"/>
      <c r="F172" s="200"/>
    </row>
    <row r="173" spans="1:6" ht="12.75">
      <c r="A173" s="317"/>
      <c r="B173" s="302" t="s">
        <v>107</v>
      </c>
      <c r="C173" s="293" t="s">
        <v>103</v>
      </c>
      <c r="D173" s="299">
        <v>8</v>
      </c>
      <c r="E173" s="211"/>
      <c r="F173" s="300">
        <f>D173*E173</f>
        <v>0</v>
      </c>
    </row>
    <row r="174" spans="1:6" ht="12.75">
      <c r="A174" s="317"/>
      <c r="B174" s="213"/>
      <c r="C174" s="293"/>
      <c r="D174" s="299"/>
      <c r="E174" s="299"/>
      <c r="F174" s="300"/>
    </row>
    <row r="175" spans="1:6" ht="12.75">
      <c r="A175" s="317">
        <v>8</v>
      </c>
      <c r="B175" s="213" t="s">
        <v>452</v>
      </c>
      <c r="C175" s="200"/>
      <c r="D175" s="200"/>
      <c r="E175" s="200"/>
      <c r="F175" s="200"/>
    </row>
    <row r="176" spans="1:6" ht="12.75">
      <c r="A176" s="317"/>
      <c r="B176" s="302" t="s">
        <v>146</v>
      </c>
      <c r="C176" s="293" t="s">
        <v>103</v>
      </c>
      <c r="D176" s="299">
        <v>5</v>
      </c>
      <c r="E176" s="211"/>
      <c r="F176" s="300">
        <f>D176*E176</f>
        <v>0</v>
      </c>
    </row>
    <row r="177" spans="1:6" ht="12.75">
      <c r="A177" s="317"/>
      <c r="B177" s="302"/>
      <c r="C177" s="293"/>
      <c r="D177" s="299"/>
      <c r="E177" s="299"/>
      <c r="F177" s="300"/>
    </row>
    <row r="178" spans="1:6" ht="60">
      <c r="A178" s="317">
        <v>9</v>
      </c>
      <c r="B178" s="213" t="s">
        <v>135</v>
      </c>
      <c r="C178" s="200"/>
      <c r="D178" s="200"/>
      <c r="E178" s="200"/>
      <c r="F178" s="200"/>
    </row>
    <row r="179" spans="1:6" ht="12.75">
      <c r="A179" s="317"/>
      <c r="B179" s="302" t="s">
        <v>146</v>
      </c>
      <c r="C179" s="293" t="s">
        <v>103</v>
      </c>
      <c r="D179" s="299">
        <v>1</v>
      </c>
      <c r="E179" s="211"/>
      <c r="F179" s="300">
        <f>D179*E179</f>
        <v>0</v>
      </c>
    </row>
    <row r="180" spans="1:6" ht="12.75">
      <c r="A180" s="317"/>
      <c r="B180" s="302"/>
      <c r="C180" s="293"/>
      <c r="D180" s="299"/>
      <c r="E180" s="299"/>
      <c r="F180" s="300"/>
    </row>
    <row r="181" spans="1:6" ht="36">
      <c r="A181" s="317">
        <v>10</v>
      </c>
      <c r="B181" s="213" t="s">
        <v>389</v>
      </c>
      <c r="C181" s="200"/>
      <c r="D181" s="200"/>
      <c r="E181" s="200"/>
      <c r="F181" s="200"/>
    </row>
    <row r="182" spans="1:6" ht="12.75">
      <c r="A182" s="317"/>
      <c r="B182" s="302" t="s">
        <v>253</v>
      </c>
      <c r="C182" s="181" t="s">
        <v>45</v>
      </c>
      <c r="D182" s="299">
        <v>238</v>
      </c>
      <c r="E182" s="211"/>
      <c r="F182" s="300">
        <f>D182*E182</f>
        <v>0</v>
      </c>
    </row>
    <row r="183" spans="1:6" ht="12.75">
      <c r="A183" s="317"/>
      <c r="B183" s="302"/>
      <c r="C183" s="293"/>
      <c r="D183" s="299"/>
      <c r="E183" s="299"/>
      <c r="F183" s="300"/>
    </row>
    <row r="184" spans="1:6" ht="36">
      <c r="A184" s="317">
        <v>11</v>
      </c>
      <c r="B184" s="213" t="s">
        <v>392</v>
      </c>
      <c r="C184" s="200"/>
      <c r="D184" s="200"/>
      <c r="E184" s="200"/>
      <c r="F184" s="200"/>
    </row>
    <row r="185" spans="1:6" ht="12.75">
      <c r="A185" s="317"/>
      <c r="B185" s="302" t="s">
        <v>253</v>
      </c>
      <c r="C185" s="181" t="s">
        <v>45</v>
      </c>
      <c r="D185" s="299">
        <v>62</v>
      </c>
      <c r="E185" s="211"/>
      <c r="F185" s="300">
        <f>D185*E185</f>
        <v>0</v>
      </c>
    </row>
    <row r="186" spans="1:6" ht="12.75">
      <c r="A186" s="317"/>
      <c r="B186" s="302"/>
      <c r="C186" s="293"/>
      <c r="D186" s="299"/>
      <c r="E186" s="299"/>
      <c r="F186" s="300"/>
    </row>
    <row r="187" spans="1:6" ht="24">
      <c r="A187" s="317">
        <v>12</v>
      </c>
      <c r="B187" s="213" t="s">
        <v>393</v>
      </c>
      <c r="C187" s="200"/>
      <c r="D187" s="200"/>
      <c r="E187" s="200"/>
      <c r="F187" s="200"/>
    </row>
    <row r="188" spans="1:6" ht="12.75">
      <c r="A188" s="317"/>
      <c r="B188" s="302" t="s">
        <v>107</v>
      </c>
      <c r="C188" s="293" t="s">
        <v>108</v>
      </c>
      <c r="D188" s="299">
        <v>15</v>
      </c>
      <c r="E188" s="211"/>
      <c r="F188" s="300">
        <f>D188*E188</f>
        <v>0</v>
      </c>
    </row>
    <row r="189" spans="1:6" ht="12.75">
      <c r="A189" s="317"/>
      <c r="B189" s="302"/>
      <c r="C189" s="293"/>
      <c r="D189" s="299"/>
      <c r="E189" s="299"/>
      <c r="F189" s="300"/>
    </row>
    <row r="190" spans="1:6" ht="24">
      <c r="A190" s="317">
        <v>13</v>
      </c>
      <c r="B190" s="213" t="s">
        <v>398</v>
      </c>
      <c r="C190" s="200"/>
      <c r="D190" s="200"/>
      <c r="E190" s="200"/>
      <c r="F190" s="200"/>
    </row>
    <row r="191" spans="1:6" ht="12.75">
      <c r="A191" s="317"/>
      <c r="B191" s="302" t="s">
        <v>107</v>
      </c>
      <c r="C191" s="293" t="s">
        <v>108</v>
      </c>
      <c r="D191" s="91">
        <v>1</v>
      </c>
      <c r="E191" s="211"/>
      <c r="F191" s="300">
        <f>D191*E191</f>
        <v>0</v>
      </c>
    </row>
    <row r="192" spans="1:6" ht="12.75">
      <c r="A192" s="328"/>
      <c r="B192" s="389"/>
      <c r="C192" s="297"/>
      <c r="D192" s="91"/>
      <c r="E192" s="330"/>
      <c r="F192" s="324"/>
    </row>
    <row r="193" spans="1:6" ht="36">
      <c r="A193" s="328">
        <v>14</v>
      </c>
      <c r="B193" s="329" t="s">
        <v>399</v>
      </c>
      <c r="C193" s="200"/>
      <c r="D193" s="200"/>
      <c r="E193" s="200"/>
      <c r="F193" s="200"/>
    </row>
    <row r="194" spans="1:6" ht="12.75">
      <c r="A194" s="328"/>
      <c r="B194" s="302" t="s">
        <v>107</v>
      </c>
      <c r="C194" s="297" t="s">
        <v>108</v>
      </c>
      <c r="D194" s="91">
        <v>3</v>
      </c>
      <c r="E194" s="216"/>
      <c r="F194" s="300">
        <f>D194*E194</f>
        <v>0</v>
      </c>
    </row>
    <row r="195" spans="1:6" ht="12.75">
      <c r="A195" s="328"/>
      <c r="B195" s="389"/>
      <c r="C195" s="297"/>
      <c r="D195" s="91"/>
      <c r="E195" s="330"/>
      <c r="F195" s="324"/>
    </row>
    <row r="196" spans="1:6" ht="36">
      <c r="A196" s="328">
        <v>15</v>
      </c>
      <c r="B196" s="329" t="s">
        <v>137</v>
      </c>
      <c r="C196" s="297"/>
      <c r="D196" s="91"/>
      <c r="E196" s="330"/>
      <c r="F196" s="324"/>
    </row>
    <row r="197" spans="1:6" ht="12.75">
      <c r="A197" s="328"/>
      <c r="B197" s="302" t="s">
        <v>253</v>
      </c>
      <c r="C197" s="181" t="s">
        <v>45</v>
      </c>
      <c r="D197" s="91">
        <v>211</v>
      </c>
      <c r="E197" s="216"/>
      <c r="F197" s="300">
        <f>D197*E197</f>
        <v>0</v>
      </c>
    </row>
    <row r="198" spans="1:6" ht="12.75">
      <c r="A198" s="328"/>
      <c r="B198" s="389"/>
      <c r="C198" s="200"/>
      <c r="D198" s="200"/>
      <c r="E198" s="200"/>
      <c r="F198" s="200"/>
    </row>
    <row r="199" spans="1:6" ht="24">
      <c r="A199" s="328">
        <v>16</v>
      </c>
      <c r="B199" s="213" t="s">
        <v>402</v>
      </c>
      <c r="C199" s="297"/>
      <c r="D199" s="91"/>
      <c r="E199" s="330"/>
      <c r="F199" s="324"/>
    </row>
    <row r="200" spans="1:6" ht="12.75">
      <c r="A200" s="328"/>
      <c r="B200" s="302" t="s">
        <v>107</v>
      </c>
      <c r="C200" s="297" t="s">
        <v>108</v>
      </c>
      <c r="D200" s="91">
        <v>7</v>
      </c>
      <c r="E200" s="216"/>
      <c r="F200" s="300">
        <f>D200*E200</f>
        <v>0</v>
      </c>
    </row>
    <row r="201" spans="1:6" ht="12.75">
      <c r="A201" s="328"/>
      <c r="B201" s="389"/>
      <c r="C201" s="200"/>
      <c r="D201" s="200"/>
      <c r="E201" s="200"/>
      <c r="F201" s="200"/>
    </row>
    <row r="202" spans="1:6" ht="36">
      <c r="A202" s="328">
        <v>17</v>
      </c>
      <c r="B202" s="213" t="s">
        <v>138</v>
      </c>
      <c r="C202" s="297"/>
      <c r="D202" s="91"/>
      <c r="E202" s="330"/>
      <c r="F202" s="324"/>
    </row>
    <row r="203" spans="1:6" ht="12.75">
      <c r="A203" s="328"/>
      <c r="B203" s="302" t="s">
        <v>107</v>
      </c>
      <c r="C203" s="297" t="s">
        <v>108</v>
      </c>
      <c r="D203" s="91">
        <v>22</v>
      </c>
      <c r="E203" s="216"/>
      <c r="F203" s="300">
        <f>D203*E203</f>
        <v>0</v>
      </c>
    </row>
    <row r="204" spans="1:6" ht="12.75">
      <c r="A204" s="328"/>
      <c r="B204" s="389"/>
      <c r="C204" s="297"/>
      <c r="D204" s="91"/>
      <c r="E204" s="330"/>
      <c r="F204" s="324"/>
    </row>
    <row r="205" spans="1:6" ht="12.75">
      <c r="A205" s="480">
        <v>18</v>
      </c>
      <c r="B205" s="213" t="s">
        <v>252</v>
      </c>
      <c r="C205" s="293"/>
      <c r="D205" s="299"/>
      <c r="E205" s="299"/>
      <c r="F205" s="300"/>
    </row>
    <row r="206" spans="1:6" ht="12.75">
      <c r="A206" s="480"/>
      <c r="B206" s="213" t="s">
        <v>56</v>
      </c>
      <c r="C206" s="293"/>
      <c r="D206" s="299"/>
      <c r="E206" s="299"/>
      <c r="F206" s="300"/>
    </row>
    <row r="207" spans="1:6" ht="12.75">
      <c r="A207" s="480"/>
      <c r="B207" s="213" t="s">
        <v>57</v>
      </c>
      <c r="C207" s="293"/>
      <c r="D207" s="299"/>
      <c r="E207" s="299"/>
      <c r="F207" s="300"/>
    </row>
    <row r="208" spans="1:6" ht="12.75">
      <c r="A208" s="480"/>
      <c r="B208" s="213" t="s">
        <v>58</v>
      </c>
      <c r="C208" s="293"/>
      <c r="D208" s="299"/>
      <c r="E208" s="299"/>
      <c r="F208" s="300"/>
    </row>
    <row r="209" spans="1:6" ht="12.75">
      <c r="A209" s="480"/>
      <c r="B209" s="213" t="s">
        <v>146</v>
      </c>
      <c r="C209" s="297" t="s">
        <v>103</v>
      </c>
      <c r="D209" s="299">
        <v>1</v>
      </c>
      <c r="E209" s="211"/>
      <c r="F209" s="300">
        <f>D209*E209</f>
        <v>0</v>
      </c>
    </row>
    <row r="210" spans="1:6" ht="12.75">
      <c r="A210" s="317"/>
      <c r="B210" s="302"/>
      <c r="C210" s="293"/>
      <c r="D210" s="299"/>
      <c r="E210" s="299"/>
      <c r="F210" s="300"/>
    </row>
    <row r="211" spans="1:6" ht="12.75">
      <c r="A211" s="317">
        <v>19</v>
      </c>
      <c r="B211" s="213" t="s">
        <v>407</v>
      </c>
      <c r="C211" s="200"/>
      <c r="D211" s="200"/>
      <c r="E211" s="200"/>
      <c r="F211" s="200"/>
    </row>
    <row r="212" spans="1:6" ht="13.5" thickBot="1">
      <c r="A212" s="307"/>
      <c r="B212" s="332" t="s">
        <v>146</v>
      </c>
      <c r="C212" s="333" t="s">
        <v>103</v>
      </c>
      <c r="D212" s="309">
        <v>1</v>
      </c>
      <c r="E212" s="212"/>
      <c r="F212" s="310">
        <f>D212*E212</f>
        <v>0</v>
      </c>
    </row>
    <row r="213" spans="1:6" ht="13.5" thickTop="1">
      <c r="A213" s="481" t="s">
        <v>497</v>
      </c>
      <c r="B213" s="481"/>
      <c r="C213" s="481"/>
      <c r="D213" s="481"/>
      <c r="E213" s="481"/>
      <c r="F213" s="313">
        <f>SUM(F78:F212)</f>
        <v>0</v>
      </c>
    </row>
    <row r="214" spans="1:6" ht="12.75">
      <c r="A214" s="206"/>
      <c r="B214" s="206"/>
      <c r="C214" s="200"/>
      <c r="D214" s="200"/>
      <c r="E214" s="200"/>
      <c r="F214" s="200"/>
    </row>
    <row r="215" spans="1:6" ht="12.75">
      <c r="A215" s="89"/>
      <c r="B215" s="89"/>
      <c r="C215" s="89"/>
      <c r="D215" s="89"/>
      <c r="E215" s="89"/>
      <c r="F215" s="89"/>
    </row>
    <row r="216" spans="1:6" ht="12.75">
      <c r="A216" s="229"/>
      <c r="B216" s="482" t="s">
        <v>94</v>
      </c>
      <c r="C216" s="482"/>
      <c r="D216" s="482"/>
      <c r="E216" s="207"/>
      <c r="F216" s="207"/>
    </row>
    <row r="217" spans="1:6" ht="24.75" customHeight="1">
      <c r="A217" s="229"/>
      <c r="B217" s="483" t="s">
        <v>448</v>
      </c>
      <c r="C217" s="483"/>
      <c r="D217" s="483"/>
      <c r="E217" s="483"/>
      <c r="F217" s="483"/>
    </row>
    <row r="218" spans="1:6" ht="12.75">
      <c r="A218" s="229"/>
      <c r="B218" s="220" t="s">
        <v>149</v>
      </c>
      <c r="C218" s="168"/>
      <c r="D218" s="209"/>
      <c r="E218" s="207"/>
      <c r="F218" s="207"/>
    </row>
    <row r="219" spans="1:6" ht="12.75">
      <c r="A219" s="229"/>
      <c r="B219" s="220" t="s">
        <v>348</v>
      </c>
      <c r="C219" s="168"/>
      <c r="D219" s="209"/>
      <c r="E219" s="207"/>
      <c r="F219" s="207"/>
    </row>
    <row r="220" spans="1:6" ht="12.75">
      <c r="A220" s="229"/>
      <c r="B220" s="98"/>
      <c r="C220" s="200"/>
      <c r="D220" s="390"/>
      <c r="E220" s="91"/>
      <c r="F220" s="91"/>
    </row>
    <row r="221" spans="1:6" ht="13.5" thickBot="1">
      <c r="A221" s="229"/>
      <c r="B221" s="249" t="s">
        <v>208</v>
      </c>
      <c r="C221" s="200"/>
      <c r="D221" s="390"/>
      <c r="E221" s="91"/>
      <c r="F221" s="91"/>
    </row>
    <row r="222" spans="1:6" ht="25.5" thickBot="1" thickTop="1">
      <c r="A222" s="230" t="s">
        <v>90</v>
      </c>
      <c r="B222" s="68" t="s">
        <v>91</v>
      </c>
      <c r="C222" s="120" t="s">
        <v>93</v>
      </c>
      <c r="D222" s="70" t="s">
        <v>59</v>
      </c>
      <c r="E222" s="70" t="s">
        <v>47</v>
      </c>
      <c r="F222" s="72" t="s">
        <v>92</v>
      </c>
    </row>
    <row r="223" spans="1:6" ht="13.5" thickTop="1">
      <c r="A223" s="200">
        <v>1</v>
      </c>
      <c r="B223" s="478" t="s">
        <v>148</v>
      </c>
      <c r="C223" s="494"/>
      <c r="D223" s="494"/>
      <c r="E223" s="494"/>
      <c r="F223" s="91">
        <f>F73</f>
        <v>0</v>
      </c>
    </row>
    <row r="224" spans="1:6" ht="12.75">
      <c r="A224" s="200">
        <v>2</v>
      </c>
      <c r="B224" s="478" t="str">
        <f>B75</f>
        <v>ELEKTRO MATERIJAL I RADOVI</v>
      </c>
      <c r="C224" s="494"/>
      <c r="D224" s="494"/>
      <c r="E224" s="494"/>
      <c r="F224" s="91">
        <f>F213</f>
        <v>0</v>
      </c>
    </row>
    <row r="225" spans="1:6" ht="13.5" thickBot="1">
      <c r="A225" s="135"/>
      <c r="B225" s="217"/>
      <c r="C225" s="135"/>
      <c r="D225" s="135"/>
      <c r="E225" s="135"/>
      <c r="F225" s="128"/>
    </row>
    <row r="226" spans="1:6" ht="13.5" thickTop="1">
      <c r="A226" s="206"/>
      <c r="B226" s="218" t="s">
        <v>490</v>
      </c>
      <c r="C226" s="391"/>
      <c r="D226" s="391"/>
      <c r="E226" s="391"/>
      <c r="F226" s="219">
        <f>SUM(F223:F224)</f>
        <v>0</v>
      </c>
    </row>
  </sheetData>
  <sheetProtection password="CE28" sheet="1" selectLockedCells="1"/>
  <mergeCells count="13">
    <mergeCell ref="B224:E224"/>
    <mergeCell ref="A119:A158"/>
    <mergeCell ref="A205:A209"/>
    <mergeCell ref="A213:E213"/>
    <mergeCell ref="B216:D216"/>
    <mergeCell ref="B217:F217"/>
    <mergeCell ref="B223:E223"/>
    <mergeCell ref="B2:D2"/>
    <mergeCell ref="B3:F3"/>
    <mergeCell ref="A7:F7"/>
    <mergeCell ref="A15:A16"/>
    <mergeCell ref="A48:A50"/>
    <mergeCell ref="A78:A117"/>
  </mergeCells>
  <printOptions/>
  <pageMargins left="0.7" right="0.7" top="0.75" bottom="0.75" header="0.3" footer="0.3"/>
  <pageSetup horizontalDpi="600" verticalDpi="600" orientation="portrait" paperSize="9" r:id="rId1"/>
  <rowBreaks count="5" manualBreakCount="5">
    <brk id="38" max="255" man="1"/>
    <brk id="74" max="255" man="1"/>
    <brk id="94" max="255" man="1"/>
    <brk id="118" max="255" man="1"/>
    <brk id="215" max="255" man="1"/>
  </rowBreaks>
</worksheet>
</file>

<file path=xl/worksheets/sheet13.xml><?xml version="1.0" encoding="utf-8"?>
<worksheet xmlns="http://schemas.openxmlformats.org/spreadsheetml/2006/main" xmlns:r="http://schemas.openxmlformats.org/officeDocument/2006/relationships">
  <dimension ref="A1:F68"/>
  <sheetViews>
    <sheetView showZeros="0" view="pageBreakPreview" zoomScaleSheetLayoutView="100" zoomScalePageLayoutView="0" workbookViewId="0" topLeftCell="A35">
      <selection activeCell="E11" sqref="E11"/>
    </sheetView>
  </sheetViews>
  <sheetFormatPr defaultColWidth="9.140625" defaultRowHeight="12.75"/>
  <cols>
    <col min="1" max="1" width="5.28125" style="284" customWidth="1"/>
    <col min="2" max="2" width="45.7109375" style="284" customWidth="1"/>
    <col min="3" max="3" width="6.7109375" style="284" customWidth="1"/>
    <col min="4" max="4" width="8.7109375" style="284" customWidth="1"/>
    <col min="5" max="5" width="9.7109375" style="284" customWidth="1"/>
    <col min="6" max="6" width="12.7109375" style="284" customWidth="1"/>
    <col min="7" max="16384" width="9.140625" style="284" customWidth="1"/>
  </cols>
  <sheetData>
    <row r="1" spans="1:6" ht="12.75">
      <c r="A1" s="231"/>
      <c r="B1" s="465" t="s">
        <v>94</v>
      </c>
      <c r="C1" s="465"/>
      <c r="D1" s="465"/>
      <c r="E1" s="42"/>
      <c r="F1" s="42"/>
    </row>
    <row r="2" spans="1:6" ht="25.5" customHeight="1">
      <c r="A2" s="231"/>
      <c r="B2" s="466" t="s">
        <v>448</v>
      </c>
      <c r="C2" s="466"/>
      <c r="D2" s="466"/>
      <c r="E2" s="466"/>
      <c r="F2" s="466"/>
    </row>
    <row r="3" spans="1:6" ht="12.75">
      <c r="A3" s="231"/>
      <c r="B3" s="43" t="s">
        <v>144</v>
      </c>
      <c r="C3" s="44"/>
      <c r="D3" s="45"/>
      <c r="E3" s="42"/>
      <c r="F3" s="42"/>
    </row>
    <row r="4" spans="1:6" ht="12.75">
      <c r="A4" s="117"/>
      <c r="B4" s="43" t="s">
        <v>408</v>
      </c>
      <c r="C4" s="44"/>
      <c r="D4" s="45"/>
      <c r="E4" s="42"/>
      <c r="F4" s="42"/>
    </row>
    <row r="5" spans="1:6" ht="12.75">
      <c r="A5" s="487"/>
      <c r="B5" s="487"/>
      <c r="C5" s="487"/>
      <c r="D5" s="487"/>
      <c r="E5" s="487"/>
      <c r="F5" s="487"/>
    </row>
    <row r="6" spans="1:6" ht="12.75">
      <c r="A6" s="473" t="s">
        <v>145</v>
      </c>
      <c r="B6" s="474"/>
      <c r="C6" s="474"/>
      <c r="D6" s="474"/>
      <c r="E6" s="474"/>
      <c r="F6" s="474"/>
    </row>
    <row r="7" spans="1:6" ht="12.75">
      <c r="A7" s="473"/>
      <c r="B7" s="473"/>
      <c r="C7" s="473"/>
      <c r="D7" s="473"/>
      <c r="E7" s="473"/>
      <c r="F7" s="473"/>
    </row>
    <row r="8" spans="1:6" ht="13.5" thickBot="1">
      <c r="A8" s="488" t="s">
        <v>254</v>
      </c>
      <c r="B8" s="488"/>
      <c r="C8" s="488"/>
      <c r="D8" s="488"/>
      <c r="E8" s="488"/>
      <c r="F8" s="488"/>
    </row>
    <row r="9" spans="1:6" ht="25.5" thickBot="1" thickTop="1">
      <c r="A9" s="67" t="s">
        <v>90</v>
      </c>
      <c r="B9" s="68" t="s">
        <v>91</v>
      </c>
      <c r="C9" s="120" t="s">
        <v>93</v>
      </c>
      <c r="D9" s="70" t="s">
        <v>59</v>
      </c>
      <c r="E9" s="70" t="s">
        <v>47</v>
      </c>
      <c r="F9" s="72" t="s">
        <v>92</v>
      </c>
    </row>
    <row r="10" spans="1:6" ht="60.75" thickTop="1">
      <c r="A10" s="334">
        <v>1</v>
      </c>
      <c r="B10" s="335" t="s">
        <v>349</v>
      </c>
      <c r="C10" s="336"/>
      <c r="D10" s="336"/>
      <c r="E10" s="336"/>
      <c r="F10" s="336"/>
    </row>
    <row r="11" spans="1:6" ht="14.25">
      <c r="A11" s="334"/>
      <c r="B11" s="335" t="s">
        <v>89</v>
      </c>
      <c r="C11" s="337" t="s">
        <v>85</v>
      </c>
      <c r="D11" s="338">
        <v>84</v>
      </c>
      <c r="E11" s="232"/>
      <c r="F11" s="339">
        <f>D11*E11</f>
        <v>0</v>
      </c>
    </row>
    <row r="12" spans="1:6" ht="12.75">
      <c r="A12" s="334"/>
      <c r="B12" s="335"/>
      <c r="C12" s="337"/>
      <c r="D12" s="338"/>
      <c r="E12" s="338"/>
      <c r="F12" s="339"/>
    </row>
    <row r="13" spans="1:6" ht="60">
      <c r="A13" s="334">
        <v>2</v>
      </c>
      <c r="B13" s="392" t="s">
        <v>409</v>
      </c>
      <c r="C13" s="336"/>
      <c r="D13" s="336"/>
      <c r="E13" s="336"/>
      <c r="F13" s="336"/>
    </row>
    <row r="14" spans="1:6" ht="14.25">
      <c r="A14" s="334"/>
      <c r="B14" s="335" t="s">
        <v>89</v>
      </c>
      <c r="C14" s="337" t="s">
        <v>85</v>
      </c>
      <c r="D14" s="338">
        <v>10</v>
      </c>
      <c r="E14" s="232"/>
      <c r="F14" s="339">
        <f>D14*E14</f>
        <v>0</v>
      </c>
    </row>
    <row r="15" spans="1:6" ht="12.75">
      <c r="A15" s="334"/>
      <c r="B15" s="335"/>
      <c r="C15" s="337"/>
      <c r="D15" s="338"/>
      <c r="E15" s="338"/>
      <c r="F15" s="339"/>
    </row>
    <row r="16" spans="1:6" ht="36">
      <c r="A16" s="334">
        <v>3</v>
      </c>
      <c r="B16" s="392" t="s">
        <v>410</v>
      </c>
      <c r="C16" s="340"/>
      <c r="D16" s="340"/>
      <c r="E16" s="340"/>
      <c r="F16" s="340"/>
    </row>
    <row r="17" spans="1:6" ht="14.25">
      <c r="A17" s="334"/>
      <c r="B17" s="335" t="s">
        <v>89</v>
      </c>
      <c r="C17" s="337" t="s">
        <v>85</v>
      </c>
      <c r="D17" s="338">
        <v>10</v>
      </c>
      <c r="E17" s="232"/>
      <c r="F17" s="339">
        <f>D17*E17</f>
        <v>0</v>
      </c>
    </row>
    <row r="18" spans="1:6" ht="12.75">
      <c r="A18" s="334"/>
      <c r="B18" s="335"/>
      <c r="C18" s="337"/>
      <c r="D18" s="338"/>
      <c r="E18" s="338"/>
      <c r="F18" s="339"/>
    </row>
    <row r="19" spans="1:6" ht="24">
      <c r="A19" s="334">
        <v>4</v>
      </c>
      <c r="B19" s="392" t="s">
        <v>353</v>
      </c>
      <c r="C19" s="340"/>
      <c r="D19" s="340"/>
      <c r="E19" s="340"/>
      <c r="F19" s="340"/>
    </row>
    <row r="20" spans="1:6" ht="14.25">
      <c r="A20" s="334"/>
      <c r="B20" s="335" t="s">
        <v>89</v>
      </c>
      <c r="C20" s="337" t="s">
        <v>85</v>
      </c>
      <c r="D20" s="341">
        <v>17</v>
      </c>
      <c r="E20" s="232"/>
      <c r="F20" s="339">
        <f>D20*E20</f>
        <v>0</v>
      </c>
    </row>
    <row r="21" spans="1:6" ht="12.75">
      <c r="A21" s="334"/>
      <c r="B21" s="335"/>
      <c r="C21" s="337"/>
      <c r="D21" s="341"/>
      <c r="E21" s="338"/>
      <c r="F21" s="339"/>
    </row>
    <row r="22" spans="1:6" ht="24">
      <c r="A22" s="334">
        <v>5</v>
      </c>
      <c r="B22" s="392" t="s">
        <v>411</v>
      </c>
      <c r="C22" s="340"/>
      <c r="D22" s="340"/>
      <c r="E22" s="340"/>
      <c r="F22" s="340"/>
    </row>
    <row r="23" spans="1:6" ht="12.75">
      <c r="A23" s="334"/>
      <c r="B23" s="335" t="s">
        <v>236</v>
      </c>
      <c r="C23" s="337" t="s">
        <v>45</v>
      </c>
      <c r="D23" s="338">
        <v>1153</v>
      </c>
      <c r="E23" s="232"/>
      <c r="F23" s="339">
        <f>D23*E23</f>
        <v>0</v>
      </c>
    </row>
    <row r="24" spans="1:6" ht="12.75">
      <c r="A24" s="334"/>
      <c r="B24" s="335"/>
      <c r="C24" s="340"/>
      <c r="D24" s="340"/>
      <c r="E24" s="340"/>
      <c r="F24" s="340"/>
    </row>
    <row r="25" spans="1:6" ht="24">
      <c r="A25" s="295">
        <v>6</v>
      </c>
      <c r="B25" s="213" t="s">
        <v>412</v>
      </c>
      <c r="C25" s="293"/>
      <c r="D25" s="293"/>
      <c r="E25" s="293"/>
      <c r="F25" s="293"/>
    </row>
    <row r="26" spans="1:6" ht="12.75">
      <c r="A26" s="295"/>
      <c r="B26" s="302" t="s">
        <v>105</v>
      </c>
      <c r="C26" s="293" t="s">
        <v>108</v>
      </c>
      <c r="D26" s="299">
        <v>244</v>
      </c>
      <c r="E26" s="211"/>
      <c r="F26" s="339">
        <f>D26*E26</f>
        <v>0</v>
      </c>
    </row>
    <row r="27" spans="1:6" ht="12.75">
      <c r="A27" s="295"/>
      <c r="B27" s="298"/>
      <c r="C27" s="293"/>
      <c r="D27" s="299"/>
      <c r="E27" s="299"/>
      <c r="F27" s="300"/>
    </row>
    <row r="28" spans="1:6" ht="12.75">
      <c r="A28" s="334">
        <v>7</v>
      </c>
      <c r="B28" s="393" t="s">
        <v>414</v>
      </c>
      <c r="C28" s="336"/>
      <c r="D28" s="336"/>
      <c r="E28" s="336"/>
      <c r="F28" s="336"/>
    </row>
    <row r="29" spans="1:6" ht="12.75">
      <c r="A29" s="334"/>
      <c r="B29" s="302" t="s">
        <v>105</v>
      </c>
      <c r="C29" s="293" t="s">
        <v>108</v>
      </c>
      <c r="D29" s="341">
        <v>3</v>
      </c>
      <c r="E29" s="232"/>
      <c r="F29" s="339">
        <f>D29*E29</f>
        <v>0</v>
      </c>
    </row>
    <row r="30" spans="1:6" ht="12.75">
      <c r="A30" s="334"/>
      <c r="B30" s="342"/>
      <c r="C30" s="337"/>
      <c r="D30" s="341"/>
      <c r="E30" s="338"/>
      <c r="F30" s="339"/>
    </row>
    <row r="31" spans="1:6" ht="24">
      <c r="A31" s="334">
        <v>8</v>
      </c>
      <c r="B31" s="343" t="s">
        <v>415</v>
      </c>
      <c r="C31" s="336"/>
      <c r="D31" s="336"/>
      <c r="E31" s="336"/>
      <c r="F31" s="336"/>
    </row>
    <row r="32" spans="1:6" ht="12.75">
      <c r="A32" s="334"/>
      <c r="B32" s="335" t="s">
        <v>236</v>
      </c>
      <c r="C32" s="337" t="s">
        <v>45</v>
      </c>
      <c r="D32" s="338">
        <v>183</v>
      </c>
      <c r="E32" s="232"/>
      <c r="F32" s="339">
        <f>D32*E32</f>
        <v>0</v>
      </c>
    </row>
    <row r="33" spans="1:6" ht="12.75">
      <c r="A33" s="334"/>
      <c r="B33" s="344"/>
      <c r="C33" s="337"/>
      <c r="D33" s="338"/>
      <c r="E33" s="338"/>
      <c r="F33" s="339"/>
    </row>
    <row r="34" spans="1:6" ht="24">
      <c r="A34" s="334">
        <v>9</v>
      </c>
      <c r="B34" s="343" t="s">
        <v>142</v>
      </c>
      <c r="C34" s="200"/>
      <c r="D34" s="200"/>
      <c r="E34" s="200"/>
      <c r="F34" s="200"/>
    </row>
    <row r="35" spans="1:6" ht="14.25">
      <c r="A35" s="334"/>
      <c r="B35" s="335" t="s">
        <v>89</v>
      </c>
      <c r="C35" s="337" t="s">
        <v>85</v>
      </c>
      <c r="D35" s="338">
        <v>13</v>
      </c>
      <c r="E35" s="232"/>
      <c r="F35" s="339">
        <f>D35*E35</f>
        <v>0</v>
      </c>
    </row>
    <row r="36" spans="1:6" ht="12.75">
      <c r="A36" s="334"/>
      <c r="B36" s="344"/>
      <c r="C36" s="337"/>
      <c r="D36" s="338"/>
      <c r="E36" s="338"/>
      <c r="F36" s="339"/>
    </row>
    <row r="37" spans="1:6" ht="48">
      <c r="A37" s="334">
        <v>10</v>
      </c>
      <c r="B37" s="343" t="s">
        <v>354</v>
      </c>
      <c r="C37" s="200"/>
      <c r="D37" s="200"/>
      <c r="E37" s="200"/>
      <c r="F37" s="200"/>
    </row>
    <row r="38" spans="1:6" ht="14.25">
      <c r="A38" s="334"/>
      <c r="B38" s="335" t="s">
        <v>89</v>
      </c>
      <c r="C38" s="337" t="s">
        <v>85</v>
      </c>
      <c r="D38" s="338">
        <v>40</v>
      </c>
      <c r="E38" s="232"/>
      <c r="F38" s="339">
        <f>D38*E38</f>
        <v>0</v>
      </c>
    </row>
    <row r="39" spans="1:6" ht="12.75">
      <c r="A39" s="334"/>
      <c r="B39" s="344"/>
      <c r="C39" s="337"/>
      <c r="D39" s="338"/>
      <c r="E39" s="338"/>
      <c r="F39" s="339"/>
    </row>
    <row r="40" spans="1:6" ht="12.75">
      <c r="A40" s="334">
        <v>11</v>
      </c>
      <c r="B40" s="343" t="s">
        <v>143</v>
      </c>
      <c r="C40" s="206"/>
      <c r="D40" s="206"/>
      <c r="E40" s="206"/>
      <c r="F40" s="206"/>
    </row>
    <row r="41" spans="1:6" ht="14.25">
      <c r="A41" s="334"/>
      <c r="B41" s="335" t="s">
        <v>89</v>
      </c>
      <c r="C41" s="337" t="s">
        <v>85</v>
      </c>
      <c r="D41" s="338">
        <v>54</v>
      </c>
      <c r="E41" s="232"/>
      <c r="F41" s="339">
        <f>D41*E41</f>
        <v>0</v>
      </c>
    </row>
    <row r="42" spans="1:6" ht="12.75">
      <c r="A42" s="334"/>
      <c r="B42" s="344"/>
      <c r="C42" s="337"/>
      <c r="D42" s="338"/>
      <c r="E42" s="338"/>
      <c r="F42" s="339"/>
    </row>
    <row r="43" spans="1:6" ht="36">
      <c r="A43" s="334">
        <v>12</v>
      </c>
      <c r="B43" s="343" t="s">
        <v>416</v>
      </c>
      <c r="C43" s="336"/>
      <c r="D43" s="336"/>
      <c r="E43" s="336"/>
      <c r="F43" s="336"/>
    </row>
    <row r="44" spans="1:6" ht="12.75">
      <c r="A44" s="334"/>
      <c r="B44" s="335" t="s">
        <v>236</v>
      </c>
      <c r="C44" s="337" t="s">
        <v>45</v>
      </c>
      <c r="D44" s="338">
        <v>1153</v>
      </c>
      <c r="E44" s="232"/>
      <c r="F44" s="339">
        <f>D44*E44</f>
        <v>0</v>
      </c>
    </row>
    <row r="45" spans="1:6" ht="12.75">
      <c r="A45" s="334"/>
      <c r="B45" s="344"/>
      <c r="C45" s="337"/>
      <c r="D45" s="336"/>
      <c r="E45" s="338"/>
      <c r="F45" s="339"/>
    </row>
    <row r="46" spans="1:6" ht="24">
      <c r="A46" s="334">
        <v>13</v>
      </c>
      <c r="B46" s="343" t="s">
        <v>113</v>
      </c>
      <c r="C46" s="206"/>
      <c r="D46" s="206"/>
      <c r="E46" s="206"/>
      <c r="F46" s="206"/>
    </row>
    <row r="47" spans="1:6" ht="12.75">
      <c r="A47" s="334"/>
      <c r="B47" s="335" t="s">
        <v>236</v>
      </c>
      <c r="C47" s="337" t="s">
        <v>45</v>
      </c>
      <c r="D47" s="338">
        <v>2</v>
      </c>
      <c r="E47" s="232"/>
      <c r="F47" s="339">
        <f>D47*E47</f>
        <v>0</v>
      </c>
    </row>
    <row r="48" spans="1:6" ht="12.75">
      <c r="A48" s="334"/>
      <c r="B48" s="344"/>
      <c r="C48" s="337"/>
      <c r="D48" s="338"/>
      <c r="E48" s="338"/>
      <c r="F48" s="339"/>
    </row>
    <row r="49" spans="1:6" ht="12.75">
      <c r="A49" s="334">
        <v>14</v>
      </c>
      <c r="B49" s="343" t="s">
        <v>417</v>
      </c>
      <c r="C49" s="206"/>
      <c r="D49" s="206"/>
      <c r="E49" s="206"/>
      <c r="F49" s="206"/>
    </row>
    <row r="50" spans="1:6" ht="12.75">
      <c r="A50" s="334"/>
      <c r="B50" s="335" t="s">
        <v>236</v>
      </c>
      <c r="C50" s="337" t="s">
        <v>45</v>
      </c>
      <c r="D50" s="338">
        <v>183</v>
      </c>
      <c r="E50" s="394"/>
      <c r="F50" s="339">
        <f>D50*E50</f>
        <v>0</v>
      </c>
    </row>
    <row r="51" spans="1:6" ht="12.75">
      <c r="A51" s="334"/>
      <c r="B51" s="344"/>
      <c r="C51" s="337"/>
      <c r="D51" s="338"/>
      <c r="E51" s="338"/>
      <c r="F51" s="339"/>
    </row>
    <row r="52" spans="1:6" ht="24">
      <c r="A52" s="334">
        <v>15</v>
      </c>
      <c r="B52" s="345" t="s">
        <v>418</v>
      </c>
      <c r="C52" s="200"/>
      <c r="D52" s="200"/>
      <c r="E52" s="200"/>
      <c r="F52" s="200"/>
    </row>
    <row r="53" spans="1:6" ht="12.75">
      <c r="A53" s="334"/>
      <c r="B53" s="302" t="s">
        <v>102</v>
      </c>
      <c r="C53" s="293" t="s">
        <v>103</v>
      </c>
      <c r="D53" s="338">
        <v>1</v>
      </c>
      <c r="E53" s="232"/>
      <c r="F53" s="339">
        <f>D53*E53</f>
        <v>0</v>
      </c>
    </row>
    <row r="54" spans="1:6" ht="13.5" thickBot="1">
      <c r="A54" s="346"/>
      <c r="B54" s="395"/>
      <c r="C54" s="196"/>
      <c r="D54" s="349"/>
      <c r="E54" s="349"/>
      <c r="F54" s="350"/>
    </row>
    <row r="55" spans="1:6" ht="13.5" thickTop="1">
      <c r="A55" s="340"/>
      <c r="B55" s="311" t="s">
        <v>255</v>
      </c>
      <c r="C55" s="312"/>
      <c r="D55" s="312"/>
      <c r="E55" s="312"/>
      <c r="F55" s="313">
        <f>SUM(F11:F54)</f>
        <v>0</v>
      </c>
    </row>
    <row r="56" spans="1:6" ht="12.75">
      <c r="A56" s="231"/>
      <c r="B56" s="231"/>
      <c r="C56" s="234"/>
      <c r="D56" s="234"/>
      <c r="E56" s="234"/>
      <c r="F56" s="234"/>
    </row>
    <row r="57" spans="1:6" ht="12.75">
      <c r="A57" s="231"/>
      <c r="B57" s="231"/>
      <c r="C57" s="234"/>
      <c r="D57" s="234"/>
      <c r="E57" s="234"/>
      <c r="F57" s="234"/>
    </row>
    <row r="58" spans="1:6" ht="12.75">
      <c r="A58" s="231"/>
      <c r="B58" s="465" t="s">
        <v>94</v>
      </c>
      <c r="C58" s="465"/>
      <c r="D58" s="465"/>
      <c r="E58" s="42"/>
      <c r="F58" s="42"/>
    </row>
    <row r="59" spans="1:6" ht="27" customHeight="1">
      <c r="A59" s="231"/>
      <c r="B59" s="466" t="s">
        <v>448</v>
      </c>
      <c r="C59" s="466"/>
      <c r="D59" s="466"/>
      <c r="E59" s="466"/>
      <c r="F59" s="466"/>
    </row>
    <row r="60" spans="1:6" ht="12.75">
      <c r="A60" s="231"/>
      <c r="B60" s="361" t="s">
        <v>144</v>
      </c>
      <c r="C60" s="44"/>
      <c r="D60" s="45"/>
      <c r="E60" s="42"/>
      <c r="F60" s="42"/>
    </row>
    <row r="61" spans="1:6" ht="12.75">
      <c r="A61" s="117"/>
      <c r="B61" s="43" t="s">
        <v>408</v>
      </c>
      <c r="C61" s="44"/>
      <c r="D61" s="45"/>
      <c r="E61" s="42"/>
      <c r="F61" s="42"/>
    </row>
    <row r="62" spans="1:6" ht="12.75">
      <c r="A62" s="117"/>
      <c r="B62" s="43"/>
      <c r="C62" s="44"/>
      <c r="D62" s="45"/>
      <c r="E62" s="42"/>
      <c r="F62" s="42"/>
    </row>
    <row r="63" spans="1:6" ht="12.75">
      <c r="A63" s="117"/>
      <c r="B63" s="43"/>
      <c r="C63" s="44"/>
      <c r="D63" s="45"/>
      <c r="E63" s="42"/>
      <c r="F63" s="42"/>
    </row>
    <row r="64" spans="1:6" ht="13.5" thickBot="1">
      <c r="A64" s="117"/>
      <c r="B64" s="249" t="s">
        <v>208</v>
      </c>
      <c r="C64" s="44"/>
      <c r="D64" s="45"/>
      <c r="E64" s="42"/>
      <c r="F64" s="42"/>
    </row>
    <row r="65" spans="1:6" ht="25.5" thickBot="1" thickTop="1">
      <c r="A65" s="67" t="s">
        <v>90</v>
      </c>
      <c r="B65" s="68" t="s">
        <v>91</v>
      </c>
      <c r="C65" s="69" t="s">
        <v>93</v>
      </c>
      <c r="D65" s="70" t="s">
        <v>59</v>
      </c>
      <c r="E65" s="71" t="s">
        <v>47</v>
      </c>
      <c r="F65" s="72" t="s">
        <v>92</v>
      </c>
    </row>
    <row r="66" spans="1:6" ht="13.5" thickTop="1">
      <c r="A66" s="200">
        <v>1</v>
      </c>
      <c r="B66" s="486" t="s">
        <v>419</v>
      </c>
      <c r="C66" s="486"/>
      <c r="D66" s="486"/>
      <c r="E66" s="486"/>
      <c r="F66" s="40">
        <f>F55</f>
        <v>0</v>
      </c>
    </row>
    <row r="67" spans="1:6" ht="13.5" thickBot="1">
      <c r="A67" s="135"/>
      <c r="B67" s="217"/>
      <c r="C67" s="226"/>
      <c r="D67" s="226"/>
      <c r="E67" s="226"/>
      <c r="F67" s="140"/>
    </row>
    <row r="68" spans="1:6" ht="13.5" thickTop="1">
      <c r="A68" s="206"/>
      <c r="B68" s="218" t="s">
        <v>490</v>
      </c>
      <c r="C68" s="235"/>
      <c r="D68" s="235"/>
      <c r="E68" s="235"/>
      <c r="F68" s="236">
        <f>SUM(F66:F66)</f>
        <v>0</v>
      </c>
    </row>
  </sheetData>
  <sheetProtection password="CE28" sheet="1" selectLockedCells="1"/>
  <mergeCells count="9">
    <mergeCell ref="B58:D58"/>
    <mergeCell ref="B59:F59"/>
    <mergeCell ref="B66:E66"/>
    <mergeCell ref="B1:D1"/>
    <mergeCell ref="B2:F2"/>
    <mergeCell ref="A5:F5"/>
    <mergeCell ref="A6:F6"/>
    <mergeCell ref="A7:F7"/>
    <mergeCell ref="A8:F8"/>
  </mergeCells>
  <printOptions/>
  <pageMargins left="0.7" right="0.7" top="0.75" bottom="0.75" header="0.3" footer="0.3"/>
  <pageSetup horizontalDpi="600" verticalDpi="600" orientation="portrait" paperSize="9" r:id="rId1"/>
  <rowBreaks count="2" manualBreakCount="2">
    <brk id="39" max="255" man="1"/>
    <brk id="57" max="255" man="1"/>
  </rowBreaks>
</worksheet>
</file>

<file path=xl/worksheets/sheet14.xml><?xml version="1.0" encoding="utf-8"?>
<worksheet xmlns="http://schemas.openxmlformats.org/spreadsheetml/2006/main" xmlns:r="http://schemas.openxmlformats.org/officeDocument/2006/relationships">
  <dimension ref="A1:H18"/>
  <sheetViews>
    <sheetView showZeros="0" view="pageBreakPreview" zoomScaleSheetLayoutView="100" zoomScalePageLayoutView="0" workbookViewId="0" topLeftCell="A1">
      <selection activeCell="B14" sqref="B14"/>
    </sheetView>
  </sheetViews>
  <sheetFormatPr defaultColWidth="9.140625" defaultRowHeight="12.75"/>
  <cols>
    <col min="1" max="1" width="5.28125" style="0" customWidth="1"/>
    <col min="2" max="2" width="45.7109375" style="0" customWidth="1"/>
    <col min="3" max="3" width="6.7109375" style="49" customWidth="1"/>
    <col min="4" max="4" width="8.7109375" style="49" customWidth="1"/>
    <col min="5" max="5" width="9.7109375" style="49" customWidth="1"/>
    <col min="6" max="6" width="12.7109375" style="49" customWidth="1"/>
  </cols>
  <sheetData>
    <row r="1" spans="1:6" ht="12.75">
      <c r="A1" s="2"/>
      <c r="C1" s="3"/>
      <c r="D1" s="3"/>
      <c r="E1" s="16"/>
      <c r="F1" s="17"/>
    </row>
    <row r="2" spans="1:6" s="32" customFormat="1" ht="12.75">
      <c r="A2" s="47"/>
      <c r="B2" s="465" t="s">
        <v>94</v>
      </c>
      <c r="C2" s="465"/>
      <c r="D2" s="465"/>
      <c r="E2" s="42"/>
      <c r="F2" s="42"/>
    </row>
    <row r="3" spans="1:6" s="32" customFormat="1" ht="24" customHeight="1">
      <c r="A3" s="47"/>
      <c r="B3" s="466" t="s">
        <v>453</v>
      </c>
      <c r="C3" s="466"/>
      <c r="D3" s="466"/>
      <c r="E3" s="466"/>
      <c r="F3" s="466"/>
    </row>
    <row r="4" spans="1:6" s="32" customFormat="1" ht="12.75">
      <c r="A4" s="47"/>
      <c r="B4" s="43" t="s">
        <v>259</v>
      </c>
      <c r="C4" s="44"/>
      <c r="D4" s="45"/>
      <c r="E4" s="42"/>
      <c r="F4" s="42"/>
    </row>
    <row r="5" spans="1:6" s="32" customFormat="1" ht="13.5" customHeight="1">
      <c r="A5" s="117"/>
      <c r="B5" s="43" t="s">
        <v>422</v>
      </c>
      <c r="C5" s="44"/>
      <c r="D5" s="45"/>
      <c r="E5" s="42"/>
      <c r="F5" s="42"/>
    </row>
    <row r="6" spans="1:6" s="32" customFormat="1" ht="13.5" customHeight="1">
      <c r="A6" s="117"/>
      <c r="B6" s="43"/>
      <c r="C6" s="44"/>
      <c r="D6" s="45"/>
      <c r="E6" s="42"/>
      <c r="F6" s="42"/>
    </row>
    <row r="7" spans="1:6" s="22" customFormat="1" ht="12">
      <c r="A7" s="19"/>
      <c r="B7" s="31"/>
      <c r="C7" s="20"/>
      <c r="D7" s="23"/>
      <c r="E7" s="21"/>
      <c r="F7" s="21"/>
    </row>
    <row r="8" spans="1:6" ht="13.5" thickBot="1">
      <c r="A8" s="2"/>
      <c r="B8" s="6" t="s">
        <v>34</v>
      </c>
      <c r="C8" s="3"/>
      <c r="D8" s="3"/>
      <c r="E8" s="16"/>
      <c r="F8" s="17"/>
    </row>
    <row r="9" spans="1:6" ht="25.5" thickBot="1" thickTop="1">
      <c r="A9" s="8" t="s">
        <v>90</v>
      </c>
      <c r="B9" s="9" t="s">
        <v>91</v>
      </c>
      <c r="C9" s="10" t="s">
        <v>93</v>
      </c>
      <c r="D9" s="11" t="s">
        <v>59</v>
      </c>
      <c r="E9" s="12" t="s">
        <v>47</v>
      </c>
      <c r="F9" s="13" t="s">
        <v>92</v>
      </c>
    </row>
    <row r="10" spans="1:6" ht="13.5" thickTop="1">
      <c r="A10" s="4"/>
      <c r="B10" s="4" t="s">
        <v>498</v>
      </c>
      <c r="C10" s="24"/>
      <c r="D10" s="30"/>
      <c r="E10" s="30"/>
      <c r="F10" s="5">
        <f>'PROMETNICA F4'!F141</f>
        <v>0</v>
      </c>
    </row>
    <row r="11" spans="1:6" ht="12.75">
      <c r="A11" s="4"/>
      <c r="B11" s="4" t="s">
        <v>499</v>
      </c>
      <c r="C11" s="24"/>
      <c r="D11" s="30"/>
      <c r="E11" s="30"/>
      <c r="F11" s="5">
        <f>'FEKALNA ODVODNJA F4'!F133</f>
        <v>0</v>
      </c>
    </row>
    <row r="12" spans="1:6" ht="12.75">
      <c r="A12" s="4"/>
      <c r="B12" s="4" t="s">
        <v>500</v>
      </c>
      <c r="C12" s="24"/>
      <c r="D12" s="30"/>
      <c r="E12" s="30"/>
      <c r="F12" s="5">
        <f>'OBORINSKA ODVODNJA F4'!F150</f>
        <v>0</v>
      </c>
    </row>
    <row r="13" spans="1:6" ht="12.75">
      <c r="A13" s="4"/>
      <c r="B13" s="4" t="s">
        <v>501</v>
      </c>
      <c r="C13" s="24"/>
      <c r="D13" s="30"/>
      <c r="E13" s="30"/>
      <c r="F13" s="5">
        <f>'VODOVOD F4'!F153</f>
        <v>0</v>
      </c>
    </row>
    <row r="14" spans="1:6" ht="12.75">
      <c r="A14" s="4"/>
      <c r="B14" s="4" t="s">
        <v>502</v>
      </c>
      <c r="C14" s="24"/>
      <c r="D14" s="30"/>
      <c r="E14" s="30"/>
      <c r="F14" s="5">
        <f>'JAVNA RASVJETA F4'!F226</f>
        <v>0</v>
      </c>
    </row>
    <row r="15" spans="1:6" ht="13.5" thickBot="1">
      <c r="A15" s="7"/>
      <c r="B15" s="7" t="s">
        <v>503</v>
      </c>
      <c r="C15" s="27"/>
      <c r="D15" s="33"/>
      <c r="E15" s="33"/>
      <c r="F15" s="34">
        <f>'DTK KANALIZACIJA F4'!F68</f>
        <v>0</v>
      </c>
    </row>
    <row r="16" spans="1:6" ht="13.5" thickTop="1">
      <c r="A16" s="4"/>
      <c r="B16" s="6" t="s">
        <v>490</v>
      </c>
      <c r="C16" s="24"/>
      <c r="D16" s="30"/>
      <c r="E16" s="30"/>
      <c r="F16" s="5">
        <f>SUM(F10:F15)</f>
        <v>0</v>
      </c>
    </row>
    <row r="17" spans="2:6" ht="12.75">
      <c r="B17" s="18"/>
      <c r="C17" s="48"/>
      <c r="D17" s="48"/>
      <c r="E17" s="48"/>
      <c r="F17" s="48"/>
    </row>
    <row r="18" ht="12.75">
      <c r="H18" s="1"/>
    </row>
  </sheetData>
  <sheetProtection password="CE28" sheet="1" selectLockedCells="1"/>
  <mergeCells count="2">
    <mergeCell ref="B2:D2"/>
    <mergeCell ref="B3:F3"/>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138"/>
  <sheetViews>
    <sheetView showZeros="0" zoomScaleSheetLayoutView="100" zoomScalePageLayoutView="0" workbookViewId="0" topLeftCell="A1">
      <selection activeCell="E12" sqref="E12"/>
    </sheetView>
  </sheetViews>
  <sheetFormatPr defaultColWidth="9.140625" defaultRowHeight="12.75"/>
  <cols>
    <col min="1" max="1" width="5.28125" style="62" customWidth="1"/>
    <col min="2" max="2" width="45.7109375" style="74" customWidth="1"/>
    <col min="3" max="3" width="6.7109375" style="35" customWidth="1"/>
    <col min="4" max="4" width="8.7109375" style="75" customWidth="1"/>
    <col min="5" max="5" width="9.7109375" style="75" customWidth="1"/>
    <col min="6" max="6" width="12.7109375" style="36" customWidth="1"/>
    <col min="7" max="7" width="15.7109375" style="76" customWidth="1"/>
    <col min="8" max="16384" width="9.140625" style="76" customWidth="1"/>
  </cols>
  <sheetData>
    <row r="1" spans="2:6" s="47" customFormat="1" ht="12.75">
      <c r="B1" s="465" t="s">
        <v>94</v>
      </c>
      <c r="C1" s="465"/>
      <c r="D1" s="465"/>
      <c r="E1" s="42"/>
      <c r="F1" s="42"/>
    </row>
    <row r="2" spans="2:6" s="47" customFormat="1" ht="24" customHeight="1">
      <c r="B2" s="466" t="s">
        <v>454</v>
      </c>
      <c r="C2" s="466"/>
      <c r="D2" s="466"/>
      <c r="E2" s="466"/>
      <c r="F2" s="466"/>
    </row>
    <row r="3" spans="2:6" s="47" customFormat="1" ht="12.75">
      <c r="B3" s="43" t="s">
        <v>256</v>
      </c>
      <c r="C3" s="44"/>
      <c r="D3" s="45"/>
      <c r="E3" s="42"/>
      <c r="F3" s="42"/>
    </row>
    <row r="4" spans="1:6" s="47" customFormat="1" ht="13.5" customHeight="1">
      <c r="A4" s="117"/>
      <c r="B4" s="43" t="s">
        <v>420</v>
      </c>
      <c r="C4" s="44"/>
      <c r="D4" s="45"/>
      <c r="E4" s="42"/>
      <c r="F4" s="42"/>
    </row>
    <row r="5" spans="1:6" s="52" customFormat="1" ht="12">
      <c r="A5" s="56"/>
      <c r="B5" s="57"/>
      <c r="C5" s="58"/>
      <c r="D5" s="59"/>
      <c r="E5" s="59"/>
      <c r="F5" s="59"/>
    </row>
    <row r="6" spans="1:6" s="52" customFormat="1" ht="12">
      <c r="A6" s="467" t="s">
        <v>95</v>
      </c>
      <c r="B6" s="468"/>
      <c r="C6" s="468"/>
      <c r="D6" s="468"/>
      <c r="E6" s="468"/>
      <c r="F6" s="468"/>
    </row>
    <row r="7" spans="1:8" s="52" customFormat="1" ht="12.75" customHeight="1">
      <c r="A7" s="60"/>
      <c r="B7" s="54"/>
      <c r="C7" s="55"/>
      <c r="D7" s="51"/>
      <c r="E7" s="51"/>
      <c r="F7" s="51"/>
      <c r="H7" s="61"/>
    </row>
    <row r="8" spans="1:8" s="52" customFormat="1" ht="12">
      <c r="A8" s="60"/>
      <c r="B8" s="54"/>
      <c r="C8" s="55"/>
      <c r="D8" s="51"/>
      <c r="E8" s="51"/>
      <c r="F8" s="51"/>
      <c r="G8" s="61"/>
      <c r="H8" s="61"/>
    </row>
    <row r="9" spans="1:6" s="62" customFormat="1" ht="12.75" thickBot="1">
      <c r="A9" s="62">
        <v>1</v>
      </c>
      <c r="B9" s="63" t="s">
        <v>3</v>
      </c>
      <c r="C9" s="50"/>
      <c r="D9" s="64"/>
      <c r="E9" s="65"/>
      <c r="F9" s="66"/>
    </row>
    <row r="10" spans="1:6" s="62" customFormat="1" ht="25.5" thickBot="1" thickTop="1">
      <c r="A10" s="67" t="s">
        <v>90</v>
      </c>
      <c r="B10" s="68" t="s">
        <v>91</v>
      </c>
      <c r="C10" s="69" t="s">
        <v>93</v>
      </c>
      <c r="D10" s="70" t="s">
        <v>59</v>
      </c>
      <c r="E10" s="71" t="s">
        <v>47</v>
      </c>
      <c r="F10" s="72" t="s">
        <v>92</v>
      </c>
    </row>
    <row r="11" spans="1:2" ht="108.75" thickTop="1">
      <c r="A11" s="73" t="s">
        <v>4</v>
      </c>
      <c r="B11" s="74" t="s">
        <v>60</v>
      </c>
    </row>
    <row r="12" spans="1:6" ht="12">
      <c r="A12" s="73"/>
      <c r="B12" s="74" t="s">
        <v>30</v>
      </c>
      <c r="C12" s="77" t="s">
        <v>45</v>
      </c>
      <c r="D12" s="75">
        <v>65</v>
      </c>
      <c r="E12" s="25"/>
      <c r="F12" s="36">
        <f>D12*E12</f>
        <v>0</v>
      </c>
    </row>
    <row r="13" spans="1:4" ht="12">
      <c r="A13" s="73"/>
      <c r="B13" s="78"/>
      <c r="C13" s="79"/>
      <c r="D13" s="36"/>
    </row>
    <row r="14" spans="1:2" ht="96">
      <c r="A14" s="73" t="s">
        <v>5</v>
      </c>
      <c r="B14" s="74" t="s">
        <v>61</v>
      </c>
    </row>
    <row r="15" spans="1:6" ht="12">
      <c r="A15" s="73"/>
      <c r="B15" s="74" t="s">
        <v>30</v>
      </c>
      <c r="C15" s="77" t="s">
        <v>45</v>
      </c>
      <c r="D15" s="75">
        <v>65</v>
      </c>
      <c r="E15" s="25"/>
      <c r="F15" s="36">
        <f>D15*E15</f>
        <v>0</v>
      </c>
    </row>
    <row r="16" spans="1:3" ht="12">
      <c r="A16" s="73"/>
      <c r="C16" s="79"/>
    </row>
    <row r="17" spans="1:2" ht="96">
      <c r="A17" s="73" t="s">
        <v>12</v>
      </c>
      <c r="B17" s="74" t="s">
        <v>62</v>
      </c>
    </row>
    <row r="18" spans="1:6" ht="14.25">
      <c r="A18" s="76"/>
      <c r="B18" s="74" t="s">
        <v>88</v>
      </c>
      <c r="C18" s="35" t="s">
        <v>83</v>
      </c>
      <c r="D18" s="75">
        <v>630</v>
      </c>
      <c r="E18" s="25"/>
      <c r="F18" s="36">
        <f>D18*E18</f>
        <v>0</v>
      </c>
    </row>
    <row r="19" ht="12">
      <c r="A19" s="76"/>
    </row>
    <row r="20" spans="1:2" ht="96">
      <c r="A20" s="73" t="s">
        <v>14</v>
      </c>
      <c r="B20" s="74" t="s">
        <v>63</v>
      </c>
    </row>
    <row r="21" spans="1:6" ht="15" customHeight="1">
      <c r="A21" s="73"/>
      <c r="B21" s="74" t="s">
        <v>13</v>
      </c>
      <c r="C21" s="35" t="s">
        <v>108</v>
      </c>
      <c r="D21" s="80">
        <v>2</v>
      </c>
      <c r="E21" s="25"/>
      <c r="F21" s="36">
        <f>D21*E21</f>
        <v>0</v>
      </c>
    </row>
    <row r="22" spans="1:4" ht="15" customHeight="1">
      <c r="A22" s="73"/>
      <c r="D22" s="80"/>
    </row>
    <row r="23" spans="1:2" ht="96">
      <c r="A23" s="73" t="s">
        <v>15</v>
      </c>
      <c r="B23" s="74" t="s">
        <v>64</v>
      </c>
    </row>
    <row r="24" spans="1:6" ht="12">
      <c r="A24" s="73"/>
      <c r="B24" s="74" t="s">
        <v>13</v>
      </c>
      <c r="C24" s="35" t="s">
        <v>108</v>
      </c>
      <c r="D24" s="80">
        <v>1</v>
      </c>
      <c r="E24" s="25"/>
      <c r="F24" s="36">
        <f>D24*E24</f>
        <v>0</v>
      </c>
    </row>
    <row r="25" ht="12">
      <c r="A25" s="73"/>
    </row>
    <row r="26" spans="1:2" ht="108">
      <c r="A26" s="73" t="s">
        <v>16</v>
      </c>
      <c r="B26" s="121" t="s">
        <v>260</v>
      </c>
    </row>
    <row r="27" spans="1:6" s="62" customFormat="1" ht="12">
      <c r="A27" s="73"/>
      <c r="B27" s="74" t="s">
        <v>253</v>
      </c>
      <c r="C27" s="122" t="s">
        <v>18</v>
      </c>
      <c r="D27" s="80">
        <v>5</v>
      </c>
      <c r="E27" s="25"/>
      <c r="F27" s="36">
        <f>D27*E27</f>
        <v>0</v>
      </c>
    </row>
    <row r="28" spans="1:6" s="62" customFormat="1" ht="12">
      <c r="A28" s="73"/>
      <c r="B28" s="74"/>
      <c r="C28" s="35"/>
      <c r="D28" s="80"/>
      <c r="E28" s="75"/>
      <c r="F28" s="36"/>
    </row>
    <row r="29" spans="1:4" ht="12">
      <c r="A29" s="73"/>
      <c r="D29" s="83"/>
    </row>
    <row r="30" spans="1:4" ht="48">
      <c r="A30" s="73" t="s">
        <v>19</v>
      </c>
      <c r="B30" s="74" t="s">
        <v>65</v>
      </c>
      <c r="D30" s="80"/>
    </row>
    <row r="31" spans="1:6" ht="12">
      <c r="A31" s="73"/>
      <c r="B31" s="74" t="s">
        <v>17</v>
      </c>
      <c r="C31" s="35" t="s">
        <v>18</v>
      </c>
      <c r="D31" s="75">
        <v>40</v>
      </c>
      <c r="E31" s="25"/>
      <c r="F31" s="36">
        <f>D31*E31</f>
        <v>0</v>
      </c>
    </row>
    <row r="32" ht="12">
      <c r="A32" s="73"/>
    </row>
    <row r="33" spans="1:6" ht="72">
      <c r="A33" s="86" t="s">
        <v>20</v>
      </c>
      <c r="B33" s="116" t="s">
        <v>66</v>
      </c>
      <c r="C33" s="87"/>
      <c r="D33" s="28"/>
      <c r="E33" s="28"/>
      <c r="F33" s="40"/>
    </row>
    <row r="34" spans="1:6" ht="12">
      <c r="A34" s="88"/>
      <c r="B34" s="74" t="s">
        <v>102</v>
      </c>
      <c r="C34" s="89" t="s">
        <v>103</v>
      </c>
      <c r="D34" s="90">
        <v>1</v>
      </c>
      <c r="E34" s="25"/>
      <c r="F34" s="91">
        <f>D34*E34</f>
        <v>0</v>
      </c>
    </row>
    <row r="35" spans="1:6" ht="12">
      <c r="A35" s="88"/>
      <c r="C35" s="89"/>
      <c r="D35" s="90"/>
      <c r="E35" s="29"/>
      <c r="F35" s="91"/>
    </row>
    <row r="36" spans="1:6" s="62" customFormat="1" ht="84">
      <c r="A36" s="86" t="s">
        <v>22</v>
      </c>
      <c r="B36" s="116" t="s">
        <v>67</v>
      </c>
      <c r="C36" s="87"/>
      <c r="D36" s="28"/>
      <c r="E36" s="28"/>
      <c r="F36" s="40"/>
    </row>
    <row r="37" spans="1:6" s="62" customFormat="1" ht="12.75" thickBot="1">
      <c r="A37" s="125"/>
      <c r="B37" s="97" t="s">
        <v>102</v>
      </c>
      <c r="C37" s="126" t="s">
        <v>103</v>
      </c>
      <c r="D37" s="127">
        <v>1</v>
      </c>
      <c r="E37" s="124"/>
      <c r="F37" s="128">
        <f>D37*E37</f>
        <v>0</v>
      </c>
    </row>
    <row r="38" spans="1:6" ht="12.75" thickTop="1">
      <c r="A38" s="62">
        <v>1</v>
      </c>
      <c r="B38" s="63" t="s">
        <v>491</v>
      </c>
      <c r="C38" s="50"/>
      <c r="D38" s="64"/>
      <c r="E38" s="66"/>
      <c r="F38" s="36">
        <f>SUM(F11:F37)</f>
        <v>0</v>
      </c>
    </row>
    <row r="39" spans="1:6" s="62" customFormat="1" ht="12">
      <c r="A39" s="73"/>
      <c r="B39" s="63"/>
      <c r="C39" s="50"/>
      <c r="D39" s="64"/>
      <c r="E39" s="66"/>
      <c r="F39" s="36"/>
    </row>
    <row r="40" spans="1:6" ht="12.75" thickBot="1">
      <c r="A40" s="62">
        <v>2</v>
      </c>
      <c r="B40" s="63" t="s">
        <v>9</v>
      </c>
      <c r="C40" s="50"/>
      <c r="D40" s="64"/>
      <c r="E40" s="65"/>
      <c r="F40" s="66"/>
    </row>
    <row r="41" spans="1:6" ht="25.5" thickBot="1" thickTop="1">
      <c r="A41" s="67" t="s">
        <v>90</v>
      </c>
      <c r="B41" s="68" t="s">
        <v>91</v>
      </c>
      <c r="C41" s="69" t="s">
        <v>93</v>
      </c>
      <c r="D41" s="70" t="s">
        <v>59</v>
      </c>
      <c r="E41" s="71" t="s">
        <v>47</v>
      </c>
      <c r="F41" s="72" t="s">
        <v>92</v>
      </c>
    </row>
    <row r="42" spans="1:6" s="62" customFormat="1" ht="171" thickTop="1">
      <c r="A42" s="73" t="s">
        <v>6</v>
      </c>
      <c r="B42" s="94" t="s">
        <v>84</v>
      </c>
      <c r="C42" s="35"/>
      <c r="D42" s="75"/>
      <c r="E42" s="75"/>
      <c r="F42" s="36"/>
    </row>
    <row r="43" spans="1:6" s="62" customFormat="1" ht="14.25">
      <c r="A43" s="73"/>
      <c r="B43" s="74" t="s">
        <v>89</v>
      </c>
      <c r="C43" s="35" t="s">
        <v>85</v>
      </c>
      <c r="D43" s="75">
        <v>450</v>
      </c>
      <c r="E43" s="25"/>
      <c r="F43" s="36">
        <f>D43*E43</f>
        <v>0</v>
      </c>
    </row>
    <row r="44" spans="1:6" s="62" customFormat="1" ht="12">
      <c r="A44" s="73"/>
      <c r="B44" s="74"/>
      <c r="C44" s="35"/>
      <c r="D44" s="75"/>
      <c r="E44" s="75"/>
      <c r="F44" s="36"/>
    </row>
    <row r="45" spans="1:6" s="62" customFormat="1" ht="132">
      <c r="A45" s="73" t="s">
        <v>7</v>
      </c>
      <c r="B45" s="95" t="s">
        <v>86</v>
      </c>
      <c r="C45" s="35"/>
      <c r="D45" s="75"/>
      <c r="E45" s="75"/>
      <c r="F45" s="36"/>
    </row>
    <row r="46" spans="1:6" s="62" customFormat="1" ht="14.25">
      <c r="A46" s="73"/>
      <c r="B46" s="74" t="s">
        <v>89</v>
      </c>
      <c r="C46" s="35" t="s">
        <v>85</v>
      </c>
      <c r="D46" s="75">
        <v>15</v>
      </c>
      <c r="E46" s="25"/>
      <c r="F46" s="36">
        <f>D46*E46</f>
        <v>0</v>
      </c>
    </row>
    <row r="47" ht="12">
      <c r="A47" s="73"/>
    </row>
    <row r="48" spans="1:2" ht="84">
      <c r="A48" s="73" t="s">
        <v>8</v>
      </c>
      <c r="B48" s="74" t="s">
        <v>68</v>
      </c>
    </row>
    <row r="49" spans="1:6" ht="14.25">
      <c r="A49" s="73"/>
      <c r="B49" s="74" t="s">
        <v>88</v>
      </c>
      <c r="C49" s="35" t="s">
        <v>83</v>
      </c>
      <c r="D49" s="75">
        <v>630</v>
      </c>
      <c r="E49" s="25"/>
      <c r="F49" s="36">
        <f>D49*E49</f>
        <v>0</v>
      </c>
    </row>
    <row r="50" ht="12">
      <c r="A50" s="73"/>
    </row>
    <row r="51" spans="1:2" ht="108">
      <c r="A51" s="73" t="s">
        <v>36</v>
      </c>
      <c r="B51" s="74" t="s">
        <v>69</v>
      </c>
    </row>
    <row r="52" spans="1:6" ht="14.25">
      <c r="A52" s="73"/>
      <c r="B52" s="74" t="s">
        <v>89</v>
      </c>
      <c r="C52" s="35" t="s">
        <v>85</v>
      </c>
      <c r="D52" s="75">
        <v>10</v>
      </c>
      <c r="E52" s="25"/>
      <c r="F52" s="36">
        <f>D52*E52</f>
        <v>0</v>
      </c>
    </row>
    <row r="53" ht="12">
      <c r="A53" s="73"/>
    </row>
    <row r="54" spans="1:2" ht="84">
      <c r="A54" s="73" t="s">
        <v>24</v>
      </c>
      <c r="B54" s="100" t="s">
        <v>150</v>
      </c>
    </row>
    <row r="55" spans="1:6" ht="14.25">
      <c r="A55" s="73"/>
      <c r="B55" s="74" t="s">
        <v>88</v>
      </c>
      <c r="C55" s="35" t="s">
        <v>83</v>
      </c>
      <c r="D55" s="75">
        <v>630</v>
      </c>
      <c r="E55" s="25"/>
      <c r="F55" s="36">
        <f>D55*E55</f>
        <v>0</v>
      </c>
    </row>
    <row r="56" ht="12">
      <c r="A56" s="73"/>
    </row>
    <row r="57" spans="1:2" ht="108">
      <c r="A57" s="73" t="s">
        <v>25</v>
      </c>
      <c r="B57" s="74" t="s">
        <v>70</v>
      </c>
    </row>
    <row r="58" spans="1:6" ht="12.75" thickBot="1">
      <c r="A58" s="96"/>
      <c r="B58" s="97" t="s">
        <v>21</v>
      </c>
      <c r="C58" s="38" t="s">
        <v>18</v>
      </c>
      <c r="D58" s="93">
        <v>130</v>
      </c>
      <c r="E58" s="124"/>
      <c r="F58" s="37">
        <f>D58*E58</f>
        <v>0</v>
      </c>
    </row>
    <row r="59" spans="1:6" ht="12.75" thickTop="1">
      <c r="A59" s="62">
        <v>2</v>
      </c>
      <c r="B59" s="63" t="s">
        <v>492</v>
      </c>
      <c r="C59" s="50"/>
      <c r="D59" s="64"/>
      <c r="E59" s="66"/>
      <c r="F59" s="36">
        <f>SUM(F42:F58)</f>
        <v>0</v>
      </c>
    </row>
    <row r="60" spans="2:5" ht="12">
      <c r="B60" s="63"/>
      <c r="C60" s="50"/>
      <c r="D60" s="64"/>
      <c r="E60" s="66"/>
    </row>
    <row r="61" spans="1:6" ht="12.75" thickBot="1">
      <c r="A61" s="62">
        <v>3</v>
      </c>
      <c r="B61" s="63" t="s">
        <v>31</v>
      </c>
      <c r="C61" s="50"/>
      <c r="D61" s="64"/>
      <c r="E61" s="65"/>
      <c r="F61" s="66"/>
    </row>
    <row r="62" spans="1:6" ht="25.5" thickBot="1" thickTop="1">
      <c r="A62" s="67" t="s">
        <v>90</v>
      </c>
      <c r="B62" s="68" t="s">
        <v>91</v>
      </c>
      <c r="C62" s="69" t="s">
        <v>93</v>
      </c>
      <c r="D62" s="70" t="s">
        <v>59</v>
      </c>
      <c r="E62" s="71" t="s">
        <v>47</v>
      </c>
      <c r="F62" s="72" t="s">
        <v>92</v>
      </c>
    </row>
    <row r="63" spans="1:2" ht="120.75" thickTop="1">
      <c r="A63" s="73" t="s">
        <v>2</v>
      </c>
      <c r="B63" s="74" t="s">
        <v>71</v>
      </c>
    </row>
    <row r="64" spans="2:6" ht="12">
      <c r="B64" s="74" t="s">
        <v>17</v>
      </c>
      <c r="C64" s="35" t="s">
        <v>18</v>
      </c>
      <c r="D64" s="75">
        <v>130</v>
      </c>
      <c r="E64" s="25"/>
      <c r="F64" s="36">
        <f>D64*E64</f>
        <v>0</v>
      </c>
    </row>
    <row r="66" spans="1:2" ht="120">
      <c r="A66" s="73" t="s">
        <v>26</v>
      </c>
      <c r="B66" s="74" t="s">
        <v>72</v>
      </c>
    </row>
    <row r="67" spans="2:6" ht="12">
      <c r="B67" s="74" t="s">
        <v>17</v>
      </c>
      <c r="C67" s="35" t="s">
        <v>18</v>
      </c>
      <c r="D67" s="75">
        <v>130</v>
      </c>
      <c r="E67" s="25"/>
      <c r="F67" s="36">
        <f>D67*E67</f>
        <v>0</v>
      </c>
    </row>
    <row r="69" spans="1:2" ht="108">
      <c r="A69" s="62" t="s">
        <v>154</v>
      </c>
      <c r="B69" s="116" t="s">
        <v>153</v>
      </c>
    </row>
    <row r="70" spans="1:6" ht="12.75" thickBot="1">
      <c r="A70" s="92"/>
      <c r="B70" s="137" t="s">
        <v>155</v>
      </c>
      <c r="C70" s="138" t="s">
        <v>108</v>
      </c>
      <c r="D70" s="139">
        <v>2</v>
      </c>
      <c r="E70" s="351"/>
      <c r="F70" s="140">
        <f>D70*E70</f>
        <v>0</v>
      </c>
    </row>
    <row r="71" spans="1:6" ht="12.75" thickTop="1">
      <c r="A71" s="62">
        <v>3</v>
      </c>
      <c r="B71" s="63" t="s">
        <v>493</v>
      </c>
      <c r="C71" s="50"/>
      <c r="D71" s="64"/>
      <c r="E71" s="66"/>
      <c r="F71" s="36">
        <f>SUM(F63:F70)</f>
        <v>0</v>
      </c>
    </row>
    <row r="72" spans="2:5" ht="12">
      <c r="B72" s="63"/>
      <c r="C72" s="50"/>
      <c r="D72" s="64"/>
      <c r="E72" s="66"/>
    </row>
    <row r="73" spans="1:6" s="53" customFormat="1" ht="12.75" thickBot="1">
      <c r="A73" s="62">
        <v>4</v>
      </c>
      <c r="B73" s="63" t="s">
        <v>0</v>
      </c>
      <c r="C73" s="50"/>
      <c r="D73" s="64"/>
      <c r="E73" s="65"/>
      <c r="F73" s="66"/>
    </row>
    <row r="74" spans="1:6" s="98" customFormat="1" ht="25.5" thickBot="1" thickTop="1">
      <c r="A74" s="67" t="s">
        <v>90</v>
      </c>
      <c r="B74" s="68" t="s">
        <v>91</v>
      </c>
      <c r="C74" s="69" t="s">
        <v>93</v>
      </c>
      <c r="D74" s="70" t="s">
        <v>59</v>
      </c>
      <c r="E74" s="71" t="s">
        <v>47</v>
      </c>
      <c r="F74" s="72" t="s">
        <v>92</v>
      </c>
    </row>
    <row r="75" spans="1:2" ht="120.75" thickTop="1">
      <c r="A75" s="62" t="s">
        <v>1</v>
      </c>
      <c r="B75" s="74" t="s">
        <v>73</v>
      </c>
    </row>
    <row r="76" spans="2:6" ht="14.25">
      <c r="B76" s="74" t="s">
        <v>89</v>
      </c>
      <c r="C76" s="35" t="s">
        <v>85</v>
      </c>
      <c r="D76" s="75">
        <v>180</v>
      </c>
      <c r="E76" s="25"/>
      <c r="F76" s="36">
        <f>D76*E76</f>
        <v>0</v>
      </c>
    </row>
    <row r="78" spans="1:6" ht="120">
      <c r="A78" s="98" t="s">
        <v>35</v>
      </c>
      <c r="B78" s="116" t="s">
        <v>151</v>
      </c>
      <c r="C78" s="87"/>
      <c r="D78" s="28"/>
      <c r="E78" s="28"/>
      <c r="F78" s="40"/>
    </row>
    <row r="79" spans="1:6" ht="15" thickBot="1">
      <c r="A79" s="133"/>
      <c r="B79" s="134" t="s">
        <v>88</v>
      </c>
      <c r="C79" s="135" t="s">
        <v>83</v>
      </c>
      <c r="D79" s="136">
        <v>400</v>
      </c>
      <c r="E79" s="124"/>
      <c r="F79" s="128">
        <f>D79*E79</f>
        <v>0</v>
      </c>
    </row>
    <row r="80" spans="1:6" ht="12.75" thickTop="1">
      <c r="A80" s="62">
        <v>4</v>
      </c>
      <c r="B80" s="63" t="s">
        <v>494</v>
      </c>
      <c r="C80" s="50"/>
      <c r="D80" s="64"/>
      <c r="E80" s="66"/>
      <c r="F80" s="36">
        <f>SUM(F75:F79)</f>
        <v>0</v>
      </c>
    </row>
    <row r="81" spans="2:5" ht="12">
      <c r="B81" s="63"/>
      <c r="C81" s="50"/>
      <c r="D81" s="64"/>
      <c r="E81" s="66"/>
    </row>
    <row r="82" spans="1:6" ht="12.75" thickBot="1">
      <c r="A82" s="62">
        <v>5</v>
      </c>
      <c r="B82" s="63" t="s">
        <v>11</v>
      </c>
      <c r="C82" s="50"/>
      <c r="D82" s="64"/>
      <c r="E82" s="65"/>
      <c r="F82" s="66"/>
    </row>
    <row r="83" spans="1:6" ht="25.5" thickBot="1" thickTop="1">
      <c r="A83" s="67" t="s">
        <v>90</v>
      </c>
      <c r="B83" s="68" t="s">
        <v>91</v>
      </c>
      <c r="C83" s="69" t="s">
        <v>93</v>
      </c>
      <c r="D83" s="70" t="s">
        <v>59</v>
      </c>
      <c r="E83" s="71" t="s">
        <v>47</v>
      </c>
      <c r="F83" s="72" t="s">
        <v>92</v>
      </c>
    </row>
    <row r="84" spans="1:2" ht="132.75" thickTop="1">
      <c r="A84" s="62" t="s">
        <v>10</v>
      </c>
      <c r="B84" s="116" t="s">
        <v>152</v>
      </c>
    </row>
    <row r="85" spans="2:6" ht="14.25">
      <c r="B85" s="74" t="s">
        <v>88</v>
      </c>
      <c r="C85" s="35" t="s">
        <v>83</v>
      </c>
      <c r="D85" s="75">
        <v>400</v>
      </c>
      <c r="E85" s="25"/>
      <c r="F85" s="36">
        <f>D85*E85</f>
        <v>0</v>
      </c>
    </row>
    <row r="87" spans="1:6" ht="132">
      <c r="A87" s="99" t="s">
        <v>29</v>
      </c>
      <c r="B87" s="100" t="s">
        <v>104</v>
      </c>
      <c r="C87" s="101"/>
      <c r="D87" s="101"/>
      <c r="E87" s="101"/>
      <c r="F87" s="101"/>
    </row>
    <row r="88" spans="1:6" s="62" customFormat="1" ht="15" thickBot="1">
      <c r="A88" s="129"/>
      <c r="B88" s="130" t="s">
        <v>88</v>
      </c>
      <c r="C88" s="131" t="s">
        <v>83</v>
      </c>
      <c r="D88" s="132">
        <v>280</v>
      </c>
      <c r="E88" s="124"/>
      <c r="F88" s="37">
        <f>D88*E88</f>
        <v>0</v>
      </c>
    </row>
    <row r="89" spans="1:6" ht="12.75" thickTop="1">
      <c r="A89" s="62">
        <v>5</v>
      </c>
      <c r="B89" s="63" t="s">
        <v>495</v>
      </c>
      <c r="C89" s="50"/>
      <c r="D89" s="64"/>
      <c r="E89" s="66"/>
      <c r="F89" s="36">
        <f>SUM(F84:F88)</f>
        <v>0</v>
      </c>
    </row>
    <row r="90" spans="2:5" ht="12">
      <c r="B90" s="63"/>
      <c r="C90" s="50"/>
      <c r="D90" s="64"/>
      <c r="E90" s="66"/>
    </row>
    <row r="91" spans="1:6" ht="12.75" thickBot="1">
      <c r="A91" s="62">
        <v>6</v>
      </c>
      <c r="B91" s="62" t="s">
        <v>27</v>
      </c>
      <c r="C91" s="50"/>
      <c r="D91" s="102"/>
      <c r="E91" s="103"/>
      <c r="F91" s="46"/>
    </row>
    <row r="92" spans="1:6" ht="25.5" thickBot="1" thickTop="1">
      <c r="A92" s="67" t="s">
        <v>90</v>
      </c>
      <c r="B92" s="68" t="s">
        <v>91</v>
      </c>
      <c r="C92" s="69" t="s">
        <v>93</v>
      </c>
      <c r="D92" s="70" t="s">
        <v>59</v>
      </c>
      <c r="E92" s="71" t="s">
        <v>47</v>
      </c>
      <c r="F92" s="72" t="s">
        <v>92</v>
      </c>
    </row>
    <row r="93" spans="1:6" ht="96.75" thickTop="1">
      <c r="A93" s="62" t="s">
        <v>37</v>
      </c>
      <c r="B93" s="104" t="s">
        <v>74</v>
      </c>
      <c r="D93" s="39"/>
      <c r="E93" s="39"/>
      <c r="F93" s="35"/>
    </row>
    <row r="94" spans="2:6" ht="12">
      <c r="B94" s="104" t="s">
        <v>105</v>
      </c>
      <c r="C94" s="35" t="s">
        <v>108</v>
      </c>
      <c r="D94" s="105">
        <v>1</v>
      </c>
      <c r="E94" s="25"/>
      <c r="F94" s="36">
        <f>D94*E94</f>
        <v>0</v>
      </c>
    </row>
    <row r="95" spans="2:6" ht="12">
      <c r="B95" s="104"/>
      <c r="D95" s="39"/>
      <c r="E95" s="39"/>
      <c r="F95" s="35"/>
    </row>
    <row r="96" spans="1:6" ht="120">
      <c r="A96" s="62" t="s">
        <v>38</v>
      </c>
      <c r="B96" s="104" t="s">
        <v>75</v>
      </c>
      <c r="D96" s="39"/>
      <c r="E96" s="39"/>
      <c r="F96" s="35"/>
    </row>
    <row r="97" spans="2:6" ht="12">
      <c r="B97" s="104" t="s">
        <v>100</v>
      </c>
      <c r="C97" s="35" t="s">
        <v>108</v>
      </c>
      <c r="D97" s="105">
        <v>1</v>
      </c>
      <c r="E97" s="25"/>
      <c r="F97" s="36">
        <f>D97*E97</f>
        <v>0</v>
      </c>
    </row>
    <row r="98" spans="2:5" ht="12">
      <c r="B98" s="104"/>
      <c r="D98" s="106"/>
      <c r="E98" s="39"/>
    </row>
    <row r="99" spans="1:6" ht="156">
      <c r="A99" s="62" t="s">
        <v>39</v>
      </c>
      <c r="B99" s="104" t="s">
        <v>76</v>
      </c>
      <c r="D99" s="106"/>
      <c r="E99" s="39"/>
      <c r="F99" s="35"/>
    </row>
    <row r="100" spans="2:6" ht="12">
      <c r="B100" s="104" t="s">
        <v>105</v>
      </c>
      <c r="C100" s="35" t="s">
        <v>108</v>
      </c>
      <c r="D100" s="107">
        <v>1</v>
      </c>
      <c r="E100" s="25"/>
      <c r="F100" s="36">
        <f>D100*E100</f>
        <v>0</v>
      </c>
    </row>
    <row r="101" spans="2:6" ht="12">
      <c r="B101" s="104"/>
      <c r="D101" s="106"/>
      <c r="E101" s="39"/>
      <c r="F101" s="35"/>
    </row>
    <row r="102" spans="1:6" ht="144">
      <c r="A102" s="62" t="s">
        <v>40</v>
      </c>
      <c r="B102" s="104" t="s">
        <v>77</v>
      </c>
      <c r="D102" s="106"/>
      <c r="E102" s="39"/>
      <c r="F102" s="35"/>
    </row>
    <row r="103" spans="2:6" ht="12">
      <c r="B103" s="104" t="s">
        <v>105</v>
      </c>
      <c r="C103" s="35" t="s">
        <v>108</v>
      </c>
      <c r="D103" s="107">
        <v>1</v>
      </c>
      <c r="E103" s="25"/>
      <c r="F103" s="36">
        <f>D103*E103</f>
        <v>0</v>
      </c>
    </row>
    <row r="104" spans="2:5" ht="12">
      <c r="B104" s="104"/>
      <c r="D104" s="106"/>
      <c r="E104" s="39"/>
    </row>
    <row r="105" spans="1:6" ht="132">
      <c r="A105" s="62" t="s">
        <v>41</v>
      </c>
      <c r="B105" s="104" t="s">
        <v>78</v>
      </c>
      <c r="D105" s="106"/>
      <c r="E105" s="39"/>
      <c r="F105" s="35"/>
    </row>
    <row r="106" spans="2:6" ht="12">
      <c r="B106" s="104" t="s">
        <v>79</v>
      </c>
      <c r="D106" s="106"/>
      <c r="E106" s="39"/>
      <c r="F106" s="35"/>
    </row>
    <row r="107" spans="2:6" ht="12">
      <c r="B107" s="104" t="s">
        <v>21</v>
      </c>
      <c r="C107" s="35" t="s">
        <v>18</v>
      </c>
      <c r="D107" s="106">
        <v>200</v>
      </c>
      <c r="E107" s="25"/>
      <c r="F107" s="36">
        <f>D107*E107</f>
        <v>0</v>
      </c>
    </row>
    <row r="108" spans="2:5" ht="12">
      <c r="B108" s="104"/>
      <c r="D108" s="106"/>
      <c r="E108" s="39"/>
    </row>
    <row r="109" spans="1:6" ht="108">
      <c r="A109" s="73" t="s">
        <v>42</v>
      </c>
      <c r="B109" s="104" t="s">
        <v>80</v>
      </c>
      <c r="D109" s="39"/>
      <c r="E109" s="39"/>
      <c r="F109" s="35"/>
    </row>
    <row r="110" spans="2:6" ht="24">
      <c r="B110" s="104" t="s">
        <v>81</v>
      </c>
      <c r="D110" s="39"/>
      <c r="E110" s="39"/>
      <c r="F110" s="35"/>
    </row>
    <row r="111" spans="2:6" ht="12">
      <c r="B111" s="104" t="s">
        <v>32</v>
      </c>
      <c r="C111" s="35" t="s">
        <v>18</v>
      </c>
      <c r="D111" s="39">
        <v>20</v>
      </c>
      <c r="E111" s="25"/>
      <c r="F111" s="36">
        <f>D111*E111</f>
        <v>0</v>
      </c>
    </row>
    <row r="112" spans="2:5" ht="12">
      <c r="B112" s="104"/>
      <c r="D112" s="106"/>
      <c r="E112" s="39"/>
    </row>
    <row r="113" spans="1:6" ht="86.25">
      <c r="A113" s="62" t="s">
        <v>43</v>
      </c>
      <c r="B113" s="104" t="s">
        <v>87</v>
      </c>
      <c r="D113" s="106"/>
      <c r="E113" s="39"/>
      <c r="F113" s="35"/>
    </row>
    <row r="114" spans="2:6" ht="14.25">
      <c r="B114" s="104" t="s">
        <v>28</v>
      </c>
      <c r="C114" s="35" t="s">
        <v>83</v>
      </c>
      <c r="D114" s="106">
        <v>30</v>
      </c>
      <c r="E114" s="25"/>
      <c r="F114" s="36">
        <f>D114*E114</f>
        <v>0</v>
      </c>
    </row>
    <row r="115" spans="2:5" ht="12">
      <c r="B115" s="104"/>
      <c r="D115" s="106"/>
      <c r="E115" s="39"/>
    </row>
    <row r="116" spans="1:5" ht="96">
      <c r="A116" s="62" t="s">
        <v>44</v>
      </c>
      <c r="B116" s="14" t="s">
        <v>101</v>
      </c>
      <c r="D116" s="106"/>
      <c r="E116" s="39"/>
    </row>
    <row r="117" spans="1:6" ht="15" thickBot="1">
      <c r="A117" s="92"/>
      <c r="B117" s="141" t="s">
        <v>429</v>
      </c>
      <c r="C117" s="38" t="s">
        <v>83</v>
      </c>
      <c r="D117" s="109">
        <v>5</v>
      </c>
      <c r="E117" s="124"/>
      <c r="F117" s="37">
        <f>D117*E117</f>
        <v>0</v>
      </c>
    </row>
    <row r="118" spans="1:6" ht="12.75" thickTop="1">
      <c r="A118" s="62">
        <v>6</v>
      </c>
      <c r="B118" s="62" t="s">
        <v>496</v>
      </c>
      <c r="C118" s="50"/>
      <c r="D118" s="102"/>
      <c r="E118" s="46"/>
      <c r="F118" s="36">
        <f>SUM(F93:F117)</f>
        <v>0</v>
      </c>
    </row>
    <row r="119" spans="2:5" ht="12">
      <c r="B119" s="63"/>
      <c r="C119" s="50"/>
      <c r="D119" s="64"/>
      <c r="E119" s="66"/>
    </row>
    <row r="120" spans="2:5" ht="12">
      <c r="B120" s="63"/>
      <c r="C120" s="50"/>
      <c r="D120" s="64"/>
      <c r="E120" s="66"/>
    </row>
    <row r="121" spans="2:5" ht="12">
      <c r="B121" s="63"/>
      <c r="C121" s="50"/>
      <c r="D121" s="64"/>
      <c r="E121" s="66"/>
    </row>
    <row r="122" spans="2:6" s="47" customFormat="1" ht="12.75">
      <c r="B122" s="465" t="s">
        <v>94</v>
      </c>
      <c r="C122" s="465"/>
      <c r="D122" s="465"/>
      <c r="E122" s="42"/>
      <c r="F122" s="42"/>
    </row>
    <row r="123" spans="2:6" s="47" customFormat="1" ht="24" customHeight="1">
      <c r="B123" s="466" t="s">
        <v>455</v>
      </c>
      <c r="C123" s="466"/>
      <c r="D123" s="466"/>
      <c r="E123" s="466"/>
      <c r="F123" s="466"/>
    </row>
    <row r="124" spans="2:6" s="47" customFormat="1" ht="12.75">
      <c r="B124" s="43" t="s">
        <v>256</v>
      </c>
      <c r="C124" s="44"/>
      <c r="D124" s="45"/>
      <c r="E124" s="42"/>
      <c r="F124" s="42"/>
    </row>
    <row r="125" spans="1:6" s="47" customFormat="1" ht="13.5" customHeight="1">
      <c r="A125" s="117"/>
      <c r="B125" s="43" t="s">
        <v>420</v>
      </c>
      <c r="C125" s="44"/>
      <c r="D125" s="45"/>
      <c r="E125" s="42"/>
      <c r="F125" s="42"/>
    </row>
    <row r="126" spans="1:6" s="52" customFormat="1" ht="12">
      <c r="A126" s="56"/>
      <c r="B126" s="57"/>
      <c r="C126" s="58"/>
      <c r="D126" s="59"/>
      <c r="E126" s="59"/>
      <c r="F126" s="59"/>
    </row>
    <row r="127" spans="1:6" s="52" customFormat="1" ht="12">
      <c r="A127" s="467" t="s">
        <v>95</v>
      </c>
      <c r="B127" s="468"/>
      <c r="C127" s="468"/>
      <c r="D127" s="468"/>
      <c r="E127" s="468"/>
      <c r="F127" s="468"/>
    </row>
    <row r="128" spans="1:6" ht="12">
      <c r="A128" s="60"/>
      <c r="B128" s="54"/>
      <c r="C128" s="55"/>
      <c r="D128" s="51"/>
      <c r="E128" s="51"/>
      <c r="F128" s="51"/>
    </row>
    <row r="129" spans="2:6" ht="12.75" thickBot="1">
      <c r="B129" s="104" t="s">
        <v>258</v>
      </c>
      <c r="C129" s="50"/>
      <c r="D129" s="50"/>
      <c r="E129" s="110"/>
      <c r="F129" s="46"/>
    </row>
    <row r="130" spans="1:6" s="82" customFormat="1" ht="25.5" thickBot="1" thickTop="1">
      <c r="A130" s="67" t="s">
        <v>90</v>
      </c>
      <c r="B130" s="68" t="s">
        <v>91</v>
      </c>
      <c r="C130" s="69" t="s">
        <v>93</v>
      </c>
      <c r="D130" s="70" t="s">
        <v>59</v>
      </c>
      <c r="E130" s="71" t="s">
        <v>47</v>
      </c>
      <c r="F130" s="72" t="s">
        <v>92</v>
      </c>
    </row>
    <row r="131" spans="1:6" s="82" customFormat="1" ht="12.75" thickTop="1">
      <c r="A131" s="62">
        <v>1</v>
      </c>
      <c r="B131" s="62" t="s">
        <v>504</v>
      </c>
      <c r="C131" s="35"/>
      <c r="D131" s="111"/>
      <c r="E131" s="111"/>
      <c r="F131" s="64">
        <f>F38</f>
        <v>0</v>
      </c>
    </row>
    <row r="132" spans="1:6" s="82" customFormat="1" ht="12">
      <c r="A132" s="62">
        <v>2</v>
      </c>
      <c r="B132" s="62" t="s">
        <v>505</v>
      </c>
      <c r="C132" s="35"/>
      <c r="D132" s="111"/>
      <c r="E132" s="111"/>
      <c r="F132" s="64">
        <f>F59</f>
        <v>0</v>
      </c>
    </row>
    <row r="133" spans="1:6" ht="12">
      <c r="A133" s="62">
        <v>3</v>
      </c>
      <c r="B133" s="62" t="s">
        <v>506</v>
      </c>
      <c r="D133" s="111"/>
      <c r="E133" s="111"/>
      <c r="F133" s="64">
        <f>F71</f>
        <v>0</v>
      </c>
    </row>
    <row r="134" spans="1:6" ht="12">
      <c r="A134" s="62">
        <v>4</v>
      </c>
      <c r="B134" s="104" t="s">
        <v>507</v>
      </c>
      <c r="D134" s="111"/>
      <c r="E134" s="111"/>
      <c r="F134" s="64">
        <f>F80</f>
        <v>0</v>
      </c>
    </row>
    <row r="135" spans="1:6" ht="12">
      <c r="A135" s="62">
        <v>5</v>
      </c>
      <c r="B135" s="104" t="s">
        <v>508</v>
      </c>
      <c r="D135" s="111"/>
      <c r="E135" s="111"/>
      <c r="F135" s="64">
        <f>F89</f>
        <v>0</v>
      </c>
    </row>
    <row r="136" spans="1:6" ht="12">
      <c r="A136" s="62">
        <v>6</v>
      </c>
      <c r="B136" s="104" t="s">
        <v>509</v>
      </c>
      <c r="D136" s="111"/>
      <c r="E136" s="111"/>
      <c r="F136" s="64">
        <f>F118</f>
        <v>0</v>
      </c>
    </row>
    <row r="137" spans="1:6" ht="12.75" thickBot="1">
      <c r="A137" s="92"/>
      <c r="B137" s="108"/>
      <c r="C137" s="38"/>
      <c r="D137" s="112"/>
      <c r="E137" s="112"/>
      <c r="F137" s="113"/>
    </row>
    <row r="138" spans="2:6" ht="12.75" thickTop="1">
      <c r="B138" s="104" t="s">
        <v>490</v>
      </c>
      <c r="D138" s="111"/>
      <c r="E138" s="111"/>
      <c r="F138" s="64">
        <f>SUM(F131:F137)</f>
        <v>0</v>
      </c>
    </row>
  </sheetData>
  <sheetProtection password="CE28" sheet="1" selectLockedCells="1"/>
  <mergeCells count="6">
    <mergeCell ref="B1:D1"/>
    <mergeCell ref="B2:F2"/>
    <mergeCell ref="A6:F6"/>
    <mergeCell ref="B122:D122"/>
    <mergeCell ref="B123:F123"/>
    <mergeCell ref="A127:F127"/>
  </mergeCells>
  <printOptions/>
  <pageMargins left="0.7" right="0.7" top="0.75" bottom="0.75" header="0.3" footer="0.3"/>
  <pageSetup horizontalDpi="600" verticalDpi="600" orientation="portrait" paperSize="9" r:id="rId1"/>
  <rowBreaks count="8" manualBreakCount="8">
    <brk id="22" max="5" man="1"/>
    <brk id="39" max="255" man="1"/>
    <brk id="53" max="5" man="1"/>
    <brk id="60" max="255" man="1"/>
    <brk id="72" max="255" man="1"/>
    <brk id="81" max="255" man="1"/>
    <brk id="90" max="255" man="1"/>
    <brk id="121" max="255" man="1"/>
  </rowBreaks>
</worksheet>
</file>

<file path=xl/worksheets/sheet16.xml><?xml version="1.0" encoding="utf-8"?>
<worksheet xmlns="http://schemas.openxmlformats.org/spreadsheetml/2006/main" xmlns:r="http://schemas.openxmlformats.org/officeDocument/2006/relationships">
  <dimension ref="A1:F130"/>
  <sheetViews>
    <sheetView showZeros="0" zoomScaleSheetLayoutView="100" zoomScalePageLayoutView="0" workbookViewId="0" topLeftCell="A1">
      <selection activeCell="E11" sqref="E11"/>
    </sheetView>
  </sheetViews>
  <sheetFormatPr defaultColWidth="9.140625" defaultRowHeight="12.75"/>
  <cols>
    <col min="1" max="1" width="5.28125" style="284" customWidth="1"/>
    <col min="2" max="2" width="45.7109375" style="284" customWidth="1"/>
    <col min="3" max="3" width="6.7109375" style="284" customWidth="1"/>
    <col min="4" max="4" width="8.7109375" style="284" customWidth="1"/>
    <col min="5" max="5" width="9.7109375" style="284" customWidth="1"/>
    <col min="6" max="6" width="12.7109375" style="284" customWidth="1"/>
    <col min="7" max="16384" width="9.140625" style="284" customWidth="1"/>
  </cols>
  <sheetData>
    <row r="1" spans="1:6" ht="12.75">
      <c r="A1" s="156"/>
      <c r="B1" s="469" t="s">
        <v>267</v>
      </c>
      <c r="C1" s="469"/>
      <c r="D1" s="469"/>
      <c r="E1" s="42"/>
      <c r="F1" s="146"/>
    </row>
    <row r="2" spans="1:6" ht="27.75" customHeight="1">
      <c r="A2" s="156"/>
      <c r="B2" s="470" t="s">
        <v>456</v>
      </c>
      <c r="C2" s="470"/>
      <c r="D2" s="470"/>
      <c r="E2" s="470"/>
      <c r="F2" s="470"/>
    </row>
    <row r="3" spans="1:6" ht="12.75">
      <c r="A3" s="156"/>
      <c r="B3" s="43" t="s">
        <v>269</v>
      </c>
      <c r="C3" s="44"/>
      <c r="D3" s="45"/>
      <c r="E3" s="42"/>
      <c r="F3" s="146"/>
    </row>
    <row r="4" spans="1:6" ht="12.75">
      <c r="A4" s="156"/>
      <c r="B4" s="244" t="s">
        <v>270</v>
      </c>
      <c r="C4" s="44"/>
      <c r="D4" s="45"/>
      <c r="E4" s="42"/>
      <c r="F4" s="146"/>
    </row>
    <row r="5" spans="1:6" ht="12.75">
      <c r="A5" s="157"/>
      <c r="B5" s="244"/>
      <c r="C5" s="44"/>
      <c r="D5" s="45"/>
      <c r="E5" s="42"/>
      <c r="F5" s="146"/>
    </row>
    <row r="6" spans="1:6" ht="12.75">
      <c r="A6" s="471" t="s">
        <v>271</v>
      </c>
      <c r="B6" s="472"/>
      <c r="C6" s="472"/>
      <c r="D6" s="472"/>
      <c r="E6" s="472"/>
      <c r="F6" s="472"/>
    </row>
    <row r="7" spans="1:6" ht="12.75">
      <c r="A7" s="41"/>
      <c r="B7" s="245"/>
      <c r="C7" s="114"/>
      <c r="D7" s="115"/>
      <c r="E7" s="115"/>
      <c r="F7" s="148"/>
    </row>
    <row r="8" spans="1:6" ht="13.5" thickBot="1">
      <c r="A8" s="252" t="s">
        <v>156</v>
      </c>
      <c r="B8" s="167" t="s">
        <v>3</v>
      </c>
      <c r="C8" s="77"/>
      <c r="D8" s="253"/>
      <c r="E8" s="254"/>
      <c r="F8" s="254"/>
    </row>
    <row r="9" spans="1:6" ht="25.5" thickBot="1" thickTop="1">
      <c r="A9" s="159" t="s">
        <v>90</v>
      </c>
      <c r="B9" s="352" t="s">
        <v>91</v>
      </c>
      <c r="C9" s="161" t="s">
        <v>93</v>
      </c>
      <c r="D9" s="162" t="s">
        <v>59</v>
      </c>
      <c r="E9" s="162" t="s">
        <v>47</v>
      </c>
      <c r="F9" s="163" t="s">
        <v>92</v>
      </c>
    </row>
    <row r="10" spans="1:6" ht="204.75" thickTop="1">
      <c r="A10" s="257">
        <v>1</v>
      </c>
      <c r="B10" s="258" t="s">
        <v>157</v>
      </c>
      <c r="C10" s="259"/>
      <c r="D10" s="259"/>
      <c r="E10" s="260"/>
      <c r="F10" s="260"/>
    </row>
    <row r="11" spans="1:6" ht="12.75">
      <c r="A11" s="257"/>
      <c r="B11" s="353" t="s">
        <v>158</v>
      </c>
      <c r="C11" s="259" t="s">
        <v>103</v>
      </c>
      <c r="D11" s="261">
        <v>1</v>
      </c>
      <c r="E11" s="164"/>
      <c r="F11" s="260">
        <f>D11*E11</f>
        <v>0</v>
      </c>
    </row>
    <row r="12" spans="1:6" ht="12.75">
      <c r="A12" s="252"/>
      <c r="B12" s="167"/>
      <c r="C12" s="77"/>
      <c r="D12" s="77"/>
      <c r="E12" s="254"/>
      <c r="F12" s="254"/>
    </row>
    <row r="13" spans="1:6" ht="168">
      <c r="A13" s="252">
        <v>2</v>
      </c>
      <c r="B13" s="353" t="s">
        <v>159</v>
      </c>
      <c r="C13" s="77"/>
      <c r="D13" s="253"/>
      <c r="E13" s="254"/>
      <c r="F13" s="254"/>
    </row>
    <row r="14" spans="1:6" ht="12.75">
      <c r="A14" s="252"/>
      <c r="B14" s="262" t="s">
        <v>160</v>
      </c>
      <c r="C14" s="77" t="s">
        <v>18</v>
      </c>
      <c r="D14" s="253">
        <v>59</v>
      </c>
      <c r="E14" s="165"/>
      <c r="F14" s="254">
        <f>D14*E14</f>
        <v>0</v>
      </c>
    </row>
    <row r="15" spans="1:6" ht="12.75">
      <c r="A15" s="252"/>
      <c r="B15" s="262"/>
      <c r="C15" s="77"/>
      <c r="D15" s="253"/>
      <c r="E15" s="254"/>
      <c r="F15" s="254"/>
    </row>
    <row r="16" spans="1:6" ht="48">
      <c r="A16" s="257">
        <v>3</v>
      </c>
      <c r="B16" s="353" t="s">
        <v>457</v>
      </c>
      <c r="C16" s="259"/>
      <c r="D16" s="261"/>
      <c r="E16" s="260"/>
      <c r="F16" s="260"/>
    </row>
    <row r="17" spans="1:6" ht="12.75">
      <c r="A17" s="257"/>
      <c r="B17" s="263" t="s">
        <v>162</v>
      </c>
      <c r="C17" s="259" t="s">
        <v>45</v>
      </c>
      <c r="D17" s="261">
        <v>120</v>
      </c>
      <c r="E17" s="164"/>
      <c r="F17" s="260">
        <f>D17*E17</f>
        <v>0</v>
      </c>
    </row>
    <row r="18" spans="1:6" ht="12.75">
      <c r="A18" s="252"/>
      <c r="B18" s="262"/>
      <c r="C18" s="77"/>
      <c r="D18" s="253"/>
      <c r="E18" s="254"/>
      <c r="F18" s="254"/>
    </row>
    <row r="19" spans="1:6" ht="96">
      <c r="A19" s="252">
        <v>4</v>
      </c>
      <c r="B19" s="353" t="s">
        <v>163</v>
      </c>
      <c r="C19" s="77"/>
      <c r="D19" s="253"/>
      <c r="E19" s="254"/>
      <c r="F19" s="254"/>
    </row>
    <row r="20" spans="1:6" ht="12.75">
      <c r="A20" s="252"/>
      <c r="B20" s="262" t="s">
        <v>164</v>
      </c>
      <c r="C20" s="77" t="s">
        <v>103</v>
      </c>
      <c r="D20" s="253">
        <v>1</v>
      </c>
      <c r="E20" s="165"/>
      <c r="F20" s="254">
        <f>D20*E20</f>
        <v>0</v>
      </c>
    </row>
    <row r="21" spans="1:6" ht="12.75">
      <c r="A21" s="252"/>
      <c r="B21" s="262"/>
      <c r="C21" s="77"/>
      <c r="D21" s="253"/>
      <c r="E21" s="254"/>
      <c r="F21" s="254"/>
    </row>
    <row r="22" spans="1:6" ht="180">
      <c r="A22" s="257">
        <v>5</v>
      </c>
      <c r="B22" s="353" t="s">
        <v>165</v>
      </c>
      <c r="C22" s="259"/>
      <c r="D22" s="261"/>
      <c r="E22" s="260"/>
      <c r="F22" s="260"/>
    </row>
    <row r="23" spans="1:6" ht="12.75">
      <c r="A23" s="257"/>
      <c r="B23" s="263" t="s">
        <v>166</v>
      </c>
      <c r="C23" s="259" t="s">
        <v>103</v>
      </c>
      <c r="D23" s="261">
        <v>1</v>
      </c>
      <c r="E23" s="164"/>
      <c r="F23" s="260">
        <f>D23*E23</f>
        <v>0</v>
      </c>
    </row>
    <row r="24" spans="1:6" ht="12.75">
      <c r="A24" s="257"/>
      <c r="B24" s="263"/>
      <c r="C24" s="259"/>
      <c r="D24" s="261"/>
      <c r="E24" s="260"/>
      <c r="F24" s="260"/>
    </row>
    <row r="25" spans="1:6" ht="72">
      <c r="A25" s="257">
        <v>6</v>
      </c>
      <c r="B25" s="353" t="s">
        <v>167</v>
      </c>
      <c r="C25" s="259"/>
      <c r="D25" s="261"/>
      <c r="E25" s="260"/>
      <c r="F25" s="260"/>
    </row>
    <row r="26" spans="1:6" ht="12.75">
      <c r="A26" s="257"/>
      <c r="B26" s="263" t="s">
        <v>168</v>
      </c>
      <c r="C26" s="259" t="s">
        <v>45</v>
      </c>
      <c r="D26" s="261">
        <v>25</v>
      </c>
      <c r="E26" s="164"/>
      <c r="F26" s="260">
        <f>D26*E26</f>
        <v>0</v>
      </c>
    </row>
    <row r="27" spans="1:6" ht="12.75">
      <c r="A27" s="252"/>
      <c r="B27" s="167"/>
      <c r="C27" s="77"/>
      <c r="D27" s="253"/>
      <c r="E27" s="254"/>
      <c r="F27" s="254"/>
    </row>
    <row r="28" spans="1:6" ht="110.25">
      <c r="A28" s="257">
        <v>7</v>
      </c>
      <c r="B28" s="353" t="s">
        <v>272</v>
      </c>
      <c r="C28" s="259"/>
      <c r="D28" s="261"/>
      <c r="E28" s="260"/>
      <c r="F28" s="260"/>
    </row>
    <row r="29" spans="1:6" ht="14.25">
      <c r="A29" s="257"/>
      <c r="B29" s="263" t="s">
        <v>169</v>
      </c>
      <c r="C29" s="259" t="s">
        <v>273</v>
      </c>
      <c r="D29" s="261">
        <v>20</v>
      </c>
      <c r="E29" s="164"/>
      <c r="F29" s="260">
        <f>D29*E29</f>
        <v>0</v>
      </c>
    </row>
    <row r="30" spans="1:6" ht="12.75">
      <c r="A30" s="252"/>
      <c r="B30" s="167"/>
      <c r="C30" s="77"/>
      <c r="D30" s="253"/>
      <c r="E30" s="254"/>
      <c r="F30" s="254"/>
    </row>
    <row r="31" spans="1:6" ht="98.25">
      <c r="A31" s="257">
        <v>8</v>
      </c>
      <c r="B31" s="353" t="s">
        <v>274</v>
      </c>
      <c r="C31" s="259"/>
      <c r="D31" s="261"/>
      <c r="E31" s="260"/>
      <c r="F31" s="260"/>
    </row>
    <row r="32" spans="1:6" ht="15" thickBot="1">
      <c r="A32" s="264"/>
      <c r="B32" s="265" t="s">
        <v>170</v>
      </c>
      <c r="C32" s="266" t="s">
        <v>275</v>
      </c>
      <c r="D32" s="267">
        <v>6</v>
      </c>
      <c r="E32" s="238"/>
      <c r="F32" s="268">
        <f>D32*E32</f>
        <v>0</v>
      </c>
    </row>
    <row r="33" spans="1:6" ht="13.5" thickTop="1">
      <c r="A33" s="252"/>
      <c r="B33" s="354" t="s">
        <v>171</v>
      </c>
      <c r="C33" s="77"/>
      <c r="D33" s="77"/>
      <c r="E33" s="254"/>
      <c r="F33" s="254">
        <f>SUM(F10:F32)</f>
        <v>0</v>
      </c>
    </row>
    <row r="34" spans="1:6" ht="12.75">
      <c r="A34" s="252"/>
      <c r="B34" s="167"/>
      <c r="C34" s="77"/>
      <c r="D34" s="253"/>
      <c r="E34" s="254"/>
      <c r="F34" s="254"/>
    </row>
    <row r="35" spans="1:6" ht="13.5" thickBot="1">
      <c r="A35" s="252" t="s">
        <v>172</v>
      </c>
      <c r="B35" s="354" t="s">
        <v>9</v>
      </c>
      <c r="C35" s="253"/>
      <c r="D35" s="253"/>
      <c r="E35" s="254"/>
      <c r="F35" s="254"/>
    </row>
    <row r="36" spans="1:6" ht="25.5" thickBot="1" thickTop="1">
      <c r="A36" s="159" t="s">
        <v>90</v>
      </c>
      <c r="B36" s="352" t="s">
        <v>91</v>
      </c>
      <c r="C36" s="161" t="s">
        <v>93</v>
      </c>
      <c r="D36" s="162" t="s">
        <v>59</v>
      </c>
      <c r="E36" s="162" t="s">
        <v>47</v>
      </c>
      <c r="F36" s="163" t="s">
        <v>92</v>
      </c>
    </row>
    <row r="37" spans="1:6" ht="171" thickTop="1">
      <c r="A37" s="252">
        <v>1</v>
      </c>
      <c r="B37" s="354" t="s">
        <v>276</v>
      </c>
      <c r="C37" s="253"/>
      <c r="D37" s="270"/>
      <c r="E37" s="271"/>
      <c r="F37" s="254"/>
    </row>
    <row r="38" spans="1:6" ht="14.25">
      <c r="A38" s="252"/>
      <c r="B38" s="167" t="s">
        <v>277</v>
      </c>
      <c r="C38" s="77" t="s">
        <v>275</v>
      </c>
      <c r="D38" s="254">
        <v>79</v>
      </c>
      <c r="E38" s="165"/>
      <c r="F38" s="254">
        <f>D38*E38</f>
        <v>0</v>
      </c>
    </row>
    <row r="39" spans="1:6" ht="12.75">
      <c r="A39" s="252"/>
      <c r="B39" s="167"/>
      <c r="C39" s="77"/>
      <c r="D39" s="253"/>
      <c r="E39" s="254"/>
      <c r="F39" s="254"/>
    </row>
    <row r="40" spans="1:6" ht="182.25">
      <c r="A40" s="252">
        <v>2</v>
      </c>
      <c r="B40" s="354" t="s">
        <v>278</v>
      </c>
      <c r="C40" s="77"/>
      <c r="D40" s="270"/>
      <c r="E40" s="271"/>
      <c r="F40" s="254"/>
    </row>
    <row r="41" spans="1:6" ht="14.25">
      <c r="A41" s="252"/>
      <c r="B41" s="167" t="s">
        <v>173</v>
      </c>
      <c r="C41" s="77" t="s">
        <v>275</v>
      </c>
      <c r="D41" s="253">
        <v>8</v>
      </c>
      <c r="E41" s="165"/>
      <c r="F41" s="254">
        <f>D41*E41</f>
        <v>0</v>
      </c>
    </row>
    <row r="42" spans="1:6" ht="12.75">
      <c r="A42" s="252"/>
      <c r="B42" s="167"/>
      <c r="C42" s="77"/>
      <c r="D42" s="253"/>
      <c r="E42" s="254"/>
      <c r="F42" s="254"/>
    </row>
    <row r="43" spans="1:6" ht="62.25">
      <c r="A43" s="252">
        <v>3</v>
      </c>
      <c r="B43" s="354" t="s">
        <v>279</v>
      </c>
      <c r="C43" s="77"/>
      <c r="D43" s="253"/>
      <c r="E43" s="271"/>
      <c r="F43" s="254"/>
    </row>
    <row r="44" spans="1:6" ht="14.25">
      <c r="A44" s="252"/>
      <c r="B44" s="167" t="s">
        <v>174</v>
      </c>
      <c r="C44" s="77" t="s">
        <v>275</v>
      </c>
      <c r="D44" s="253">
        <v>15</v>
      </c>
      <c r="E44" s="165"/>
      <c r="F44" s="254">
        <f>D44*E44</f>
        <v>0</v>
      </c>
    </row>
    <row r="45" spans="1:6" ht="12.75">
      <c r="A45" s="252"/>
      <c r="B45" s="167"/>
      <c r="C45" s="77"/>
      <c r="D45" s="253"/>
      <c r="E45" s="254"/>
      <c r="F45" s="254"/>
    </row>
    <row r="46" spans="1:6" ht="86.25">
      <c r="A46" s="252">
        <v>4</v>
      </c>
      <c r="B46" s="353" t="s">
        <v>280</v>
      </c>
      <c r="C46" s="77"/>
      <c r="D46" s="253"/>
      <c r="E46" s="271"/>
      <c r="F46" s="254"/>
    </row>
    <row r="47" spans="1:6" ht="14.25">
      <c r="A47" s="252"/>
      <c r="B47" s="167" t="s">
        <v>281</v>
      </c>
      <c r="C47" s="77" t="s">
        <v>273</v>
      </c>
      <c r="D47" s="253">
        <v>52</v>
      </c>
      <c r="E47" s="165"/>
      <c r="F47" s="254">
        <f>D47*E47</f>
        <v>0</v>
      </c>
    </row>
    <row r="48" spans="1:6" ht="14.25">
      <c r="A48" s="252"/>
      <c r="B48" s="354" t="s">
        <v>175</v>
      </c>
      <c r="C48" s="77" t="s">
        <v>273</v>
      </c>
      <c r="D48" s="253">
        <v>10</v>
      </c>
      <c r="E48" s="165"/>
      <c r="F48" s="254">
        <f>D48*E48</f>
        <v>0</v>
      </c>
    </row>
    <row r="49" spans="1:6" ht="12.75">
      <c r="A49" s="252"/>
      <c r="B49" s="167"/>
      <c r="C49" s="77"/>
      <c r="D49" s="253"/>
      <c r="E49" s="254"/>
      <c r="F49" s="254"/>
    </row>
    <row r="50" spans="1:6" ht="98.25">
      <c r="A50" s="252">
        <v>5</v>
      </c>
      <c r="B50" s="353" t="s">
        <v>282</v>
      </c>
      <c r="C50" s="77"/>
      <c r="D50" s="253"/>
      <c r="E50" s="254"/>
      <c r="F50" s="254"/>
    </row>
    <row r="51" spans="1:6" ht="14.25">
      <c r="A51" s="252"/>
      <c r="B51" s="167" t="s">
        <v>283</v>
      </c>
      <c r="C51" s="77" t="s">
        <v>275</v>
      </c>
      <c r="D51" s="253">
        <v>7</v>
      </c>
      <c r="E51" s="165"/>
      <c r="F51" s="254">
        <f>D51*E51</f>
        <v>0</v>
      </c>
    </row>
    <row r="52" spans="1:6" ht="12.75">
      <c r="A52" s="252"/>
      <c r="B52" s="262"/>
      <c r="C52" s="77"/>
      <c r="D52" s="253"/>
      <c r="E52" s="254"/>
      <c r="F52" s="254"/>
    </row>
    <row r="53" spans="1:6" ht="86.25">
      <c r="A53" s="252">
        <v>6</v>
      </c>
      <c r="B53" s="353" t="s">
        <v>284</v>
      </c>
      <c r="C53" s="77"/>
      <c r="D53" s="253"/>
      <c r="E53" s="254"/>
      <c r="F53" s="254"/>
    </row>
    <row r="54" spans="1:6" ht="14.25">
      <c r="A54" s="252"/>
      <c r="B54" s="258" t="s">
        <v>176</v>
      </c>
      <c r="C54" s="77" t="s">
        <v>275</v>
      </c>
      <c r="D54" s="253">
        <v>2</v>
      </c>
      <c r="E54" s="165"/>
      <c r="F54" s="254">
        <f>D54*E54</f>
        <v>0</v>
      </c>
    </row>
    <row r="55" spans="1:6" ht="12.75">
      <c r="A55" s="252"/>
      <c r="B55" s="167"/>
      <c r="C55" s="77"/>
      <c r="D55" s="253"/>
      <c r="E55" s="254"/>
      <c r="F55" s="254"/>
    </row>
    <row r="56" spans="1:6" ht="182.25">
      <c r="A56" s="252">
        <v>7</v>
      </c>
      <c r="B56" s="354" t="s">
        <v>285</v>
      </c>
      <c r="C56" s="253"/>
      <c r="D56" s="253"/>
      <c r="E56" s="254"/>
      <c r="F56" s="254"/>
    </row>
    <row r="57" spans="1:6" ht="14.25">
      <c r="A57" s="252"/>
      <c r="B57" s="167" t="s">
        <v>177</v>
      </c>
      <c r="C57" s="77" t="s">
        <v>275</v>
      </c>
      <c r="D57" s="253">
        <v>24</v>
      </c>
      <c r="E57" s="165"/>
      <c r="F57" s="254">
        <f>D57*E57</f>
        <v>0</v>
      </c>
    </row>
    <row r="58" spans="1:6" ht="14.25">
      <c r="A58" s="252"/>
      <c r="B58" s="354" t="s">
        <v>178</v>
      </c>
      <c r="C58" s="77" t="s">
        <v>275</v>
      </c>
      <c r="D58" s="253">
        <v>5</v>
      </c>
      <c r="E58" s="165"/>
      <c r="F58" s="254">
        <f>D58*E58</f>
        <v>0</v>
      </c>
    </row>
    <row r="59" spans="1:6" ht="12.75">
      <c r="A59" s="252"/>
      <c r="B59" s="167"/>
      <c r="C59" s="77"/>
      <c r="D59" s="253"/>
      <c r="E59" s="254"/>
      <c r="F59" s="254"/>
    </row>
    <row r="60" spans="1:6" ht="124.5">
      <c r="A60" s="252">
        <v>8</v>
      </c>
      <c r="B60" s="354" t="s">
        <v>286</v>
      </c>
      <c r="C60" s="272"/>
      <c r="D60" s="273"/>
      <c r="E60" s="274"/>
      <c r="F60" s="275"/>
    </row>
    <row r="61" spans="1:6" ht="14.25">
      <c r="A61" s="252"/>
      <c r="B61" s="167" t="s">
        <v>287</v>
      </c>
      <c r="C61" s="77" t="s">
        <v>275</v>
      </c>
      <c r="D61" s="253">
        <v>22.5</v>
      </c>
      <c r="E61" s="165"/>
      <c r="F61" s="254">
        <f>D61*E61</f>
        <v>0</v>
      </c>
    </row>
    <row r="62" spans="1:6" ht="12.75">
      <c r="A62" s="252"/>
      <c r="B62" s="167"/>
      <c r="C62" s="77"/>
      <c r="D62" s="253"/>
      <c r="E62" s="254"/>
      <c r="F62" s="254"/>
    </row>
    <row r="63" spans="1:6" ht="124.5">
      <c r="A63" s="252">
        <v>9</v>
      </c>
      <c r="B63" s="354" t="s">
        <v>288</v>
      </c>
      <c r="C63" s="272"/>
      <c r="D63" s="273"/>
      <c r="E63" s="274"/>
      <c r="F63" s="275"/>
    </row>
    <row r="64" spans="1:6" ht="14.25">
      <c r="A64" s="252"/>
      <c r="B64" s="167" t="s">
        <v>289</v>
      </c>
      <c r="C64" s="77" t="s">
        <v>275</v>
      </c>
      <c r="D64" s="253">
        <v>22.5</v>
      </c>
      <c r="E64" s="165"/>
      <c r="F64" s="254">
        <f>D64*E64</f>
        <v>0</v>
      </c>
    </row>
    <row r="65" spans="1:6" ht="12.75">
      <c r="A65" s="252"/>
      <c r="B65" s="167"/>
      <c r="C65" s="77"/>
      <c r="D65" s="253"/>
      <c r="E65" s="254"/>
      <c r="F65" s="254"/>
    </row>
    <row r="66" spans="1:6" ht="62.25">
      <c r="A66" s="252">
        <v>10</v>
      </c>
      <c r="B66" s="353" t="s">
        <v>290</v>
      </c>
      <c r="C66" s="77"/>
      <c r="D66" s="253"/>
      <c r="E66" s="254"/>
      <c r="F66" s="254"/>
    </row>
    <row r="67" spans="1:6" ht="15" thickBot="1">
      <c r="A67" s="277"/>
      <c r="B67" s="278" t="s">
        <v>179</v>
      </c>
      <c r="C67" s="279" t="s">
        <v>275</v>
      </c>
      <c r="D67" s="280">
        <v>56</v>
      </c>
      <c r="E67" s="166"/>
      <c r="F67" s="281">
        <f>D67*E67</f>
        <v>0</v>
      </c>
    </row>
    <row r="68" spans="1:6" ht="13.5" thickTop="1">
      <c r="A68" s="252"/>
      <c r="B68" s="354" t="s">
        <v>180</v>
      </c>
      <c r="C68" s="77"/>
      <c r="D68" s="77"/>
      <c r="E68" s="254"/>
      <c r="F68" s="254">
        <f>SUM(F37:F67)</f>
        <v>0</v>
      </c>
    </row>
    <row r="69" spans="1:6" ht="12.75">
      <c r="A69" s="252"/>
      <c r="B69" s="262"/>
      <c r="C69" s="77"/>
      <c r="D69" s="253"/>
      <c r="E69" s="254"/>
      <c r="F69" s="254"/>
    </row>
    <row r="70" spans="1:6" ht="13.5" thickBot="1">
      <c r="A70" s="252" t="s">
        <v>181</v>
      </c>
      <c r="B70" s="354" t="s">
        <v>182</v>
      </c>
      <c r="C70" s="77"/>
      <c r="D70" s="77"/>
      <c r="E70" s="254"/>
      <c r="F70" s="254"/>
    </row>
    <row r="71" spans="1:6" ht="25.5" thickBot="1" thickTop="1">
      <c r="A71" s="159" t="s">
        <v>90</v>
      </c>
      <c r="B71" s="160" t="s">
        <v>91</v>
      </c>
      <c r="C71" s="161" t="s">
        <v>93</v>
      </c>
      <c r="D71" s="162" t="s">
        <v>59</v>
      </c>
      <c r="E71" s="162" t="s">
        <v>47</v>
      </c>
      <c r="F71" s="163" t="s">
        <v>92</v>
      </c>
    </row>
    <row r="72" spans="1:6" ht="96.75" thickTop="1">
      <c r="A72" s="252">
        <v>1</v>
      </c>
      <c r="B72" s="353" t="s">
        <v>183</v>
      </c>
      <c r="C72" s="77"/>
      <c r="D72" s="253"/>
      <c r="E72" s="254"/>
      <c r="F72" s="254"/>
    </row>
    <row r="73" spans="1:6" ht="13.5" thickBot="1">
      <c r="A73" s="277"/>
      <c r="B73" s="278" t="s">
        <v>184</v>
      </c>
      <c r="C73" s="279" t="s">
        <v>108</v>
      </c>
      <c r="D73" s="280">
        <v>3</v>
      </c>
      <c r="E73" s="166"/>
      <c r="F73" s="281">
        <f>D73*E73</f>
        <v>0</v>
      </c>
    </row>
    <row r="74" spans="1:6" ht="13.5" thickTop="1">
      <c r="A74" s="252"/>
      <c r="B74" s="354" t="s">
        <v>185</v>
      </c>
      <c r="C74" s="77"/>
      <c r="D74" s="253"/>
      <c r="E74" s="254"/>
      <c r="F74" s="254">
        <f>SUM(F72:F73)</f>
        <v>0</v>
      </c>
    </row>
    <row r="75" spans="1:6" ht="12.75">
      <c r="A75" s="252"/>
      <c r="B75" s="167"/>
      <c r="C75" s="77"/>
      <c r="D75" s="253"/>
      <c r="E75" s="254"/>
      <c r="F75" s="254"/>
    </row>
    <row r="76" spans="1:6" ht="13.5" thickBot="1">
      <c r="A76" s="252" t="s">
        <v>186</v>
      </c>
      <c r="B76" s="354" t="s">
        <v>187</v>
      </c>
      <c r="C76" s="253"/>
      <c r="D76" s="253"/>
      <c r="E76" s="254"/>
      <c r="F76" s="254"/>
    </row>
    <row r="77" spans="1:6" ht="25.5" thickBot="1" thickTop="1">
      <c r="A77" s="159" t="s">
        <v>90</v>
      </c>
      <c r="B77" s="352" t="s">
        <v>91</v>
      </c>
      <c r="C77" s="161" t="s">
        <v>93</v>
      </c>
      <c r="D77" s="162" t="s">
        <v>59</v>
      </c>
      <c r="E77" s="162" t="s">
        <v>47</v>
      </c>
      <c r="F77" s="163" t="s">
        <v>92</v>
      </c>
    </row>
    <row r="78" spans="1:6" ht="60.75" thickTop="1">
      <c r="A78" s="252">
        <v>1</v>
      </c>
      <c r="B78" s="167" t="s">
        <v>188</v>
      </c>
      <c r="C78" s="253"/>
      <c r="D78" s="253"/>
      <c r="E78" s="254"/>
      <c r="F78" s="254"/>
    </row>
    <row r="79" spans="1:6" ht="12.75">
      <c r="A79" s="252"/>
      <c r="B79" s="353" t="s">
        <v>189</v>
      </c>
      <c r="C79" s="77" t="s">
        <v>108</v>
      </c>
      <c r="D79" s="253">
        <v>3</v>
      </c>
      <c r="E79" s="165"/>
      <c r="F79" s="254">
        <f>D79*E79</f>
        <v>0</v>
      </c>
    </row>
    <row r="80" spans="1:6" ht="12.75">
      <c r="A80" s="252"/>
      <c r="B80" s="167"/>
      <c r="C80" s="253"/>
      <c r="D80" s="253"/>
      <c r="E80" s="254"/>
      <c r="F80" s="254"/>
    </row>
    <row r="81" spans="1:6" ht="206.25">
      <c r="A81" s="252">
        <v>2</v>
      </c>
      <c r="B81" s="354" t="s">
        <v>291</v>
      </c>
      <c r="C81" s="253"/>
      <c r="D81" s="253"/>
      <c r="E81" s="254"/>
      <c r="F81" s="254"/>
    </row>
    <row r="82" spans="1:6" ht="12.75">
      <c r="A82" s="252"/>
      <c r="B82" s="167" t="s">
        <v>190</v>
      </c>
      <c r="C82" s="77" t="s">
        <v>108</v>
      </c>
      <c r="D82" s="253">
        <v>3</v>
      </c>
      <c r="E82" s="165"/>
      <c r="F82" s="254">
        <f>D82*E82</f>
        <v>0</v>
      </c>
    </row>
    <row r="83" spans="1:6" ht="12.75">
      <c r="A83" s="252"/>
      <c r="B83" s="167"/>
      <c r="C83" s="77"/>
      <c r="D83" s="253"/>
      <c r="E83" s="254"/>
      <c r="F83" s="254"/>
    </row>
    <row r="84" spans="1:6" ht="36">
      <c r="A84" s="252">
        <v>3</v>
      </c>
      <c r="B84" s="354" t="s">
        <v>191</v>
      </c>
      <c r="C84" s="253"/>
      <c r="D84" s="253"/>
      <c r="E84" s="254"/>
      <c r="F84" s="254"/>
    </row>
    <row r="85" spans="1:6" ht="13.5" thickBot="1">
      <c r="A85" s="277"/>
      <c r="B85" s="278" t="s">
        <v>192</v>
      </c>
      <c r="C85" s="279" t="s">
        <v>103</v>
      </c>
      <c r="D85" s="280">
        <v>1</v>
      </c>
      <c r="E85" s="166"/>
      <c r="F85" s="281">
        <f>D85*E85</f>
        <v>0</v>
      </c>
    </row>
    <row r="86" spans="1:6" ht="13.5" thickTop="1">
      <c r="A86" s="252"/>
      <c r="B86" s="354" t="s">
        <v>193</v>
      </c>
      <c r="C86" s="77"/>
      <c r="D86" s="77"/>
      <c r="E86" s="254"/>
      <c r="F86" s="254">
        <f>SUM(F78:F85)</f>
        <v>0</v>
      </c>
    </row>
    <row r="87" spans="1:6" ht="12.75">
      <c r="A87" s="252"/>
      <c r="B87" s="167"/>
      <c r="C87" s="77"/>
      <c r="D87" s="253"/>
      <c r="E87" s="254"/>
      <c r="F87" s="254"/>
    </row>
    <row r="88" spans="1:6" ht="13.5" thickBot="1">
      <c r="A88" s="252" t="s">
        <v>194</v>
      </c>
      <c r="B88" s="208" t="s">
        <v>195</v>
      </c>
      <c r="C88" s="77"/>
      <c r="D88" s="253"/>
      <c r="E88" s="254"/>
      <c r="F88" s="254"/>
    </row>
    <row r="89" spans="1:6" ht="25.5" thickBot="1" thickTop="1">
      <c r="A89" s="159" t="s">
        <v>90</v>
      </c>
      <c r="B89" s="352" t="s">
        <v>91</v>
      </c>
      <c r="C89" s="161" t="s">
        <v>93</v>
      </c>
      <c r="D89" s="162" t="s">
        <v>59</v>
      </c>
      <c r="E89" s="162" t="s">
        <v>47</v>
      </c>
      <c r="F89" s="163" t="s">
        <v>92</v>
      </c>
    </row>
    <row r="90" spans="1:6" ht="171" thickTop="1">
      <c r="A90" s="252">
        <v>1</v>
      </c>
      <c r="B90" s="258" t="s">
        <v>292</v>
      </c>
      <c r="C90" s="77"/>
      <c r="D90" s="77"/>
      <c r="E90" s="254"/>
      <c r="F90" s="254"/>
    </row>
    <row r="91" spans="1:6" ht="12.75">
      <c r="A91" s="252"/>
      <c r="B91" s="354" t="s">
        <v>293</v>
      </c>
      <c r="C91" s="77" t="s">
        <v>18</v>
      </c>
      <c r="D91" s="253">
        <v>59</v>
      </c>
      <c r="E91" s="165"/>
      <c r="F91" s="254">
        <f>SUM(D91*E91)</f>
        <v>0</v>
      </c>
    </row>
    <row r="92" spans="1:6" ht="12.75">
      <c r="A92" s="252"/>
      <c r="B92" s="262"/>
      <c r="C92" s="77"/>
      <c r="D92" s="253"/>
      <c r="E92" s="254"/>
      <c r="F92" s="254"/>
    </row>
    <row r="93" spans="1:6" ht="338.25">
      <c r="A93" s="252">
        <v>2</v>
      </c>
      <c r="B93" s="258" t="s">
        <v>294</v>
      </c>
      <c r="C93" s="253"/>
      <c r="D93" s="254"/>
      <c r="E93" s="254"/>
      <c r="F93" s="254"/>
    </row>
    <row r="94" spans="1:6" ht="12.75">
      <c r="A94" s="252"/>
      <c r="B94" s="353" t="s">
        <v>196</v>
      </c>
      <c r="C94" s="77" t="s">
        <v>108</v>
      </c>
      <c r="D94" s="253">
        <v>3</v>
      </c>
      <c r="E94" s="165"/>
      <c r="F94" s="254">
        <f>SUM(D94*E94)</f>
        <v>0</v>
      </c>
    </row>
    <row r="95" spans="1:6" ht="12.75">
      <c r="A95" s="252"/>
      <c r="B95" s="353"/>
      <c r="C95" s="77"/>
      <c r="D95" s="253"/>
      <c r="E95" s="165"/>
      <c r="F95" s="254"/>
    </row>
    <row r="96" spans="1:6" ht="132">
      <c r="A96" s="252">
        <v>3</v>
      </c>
      <c r="B96" s="258" t="s">
        <v>481</v>
      </c>
      <c r="C96" s="457" t="s">
        <v>478</v>
      </c>
      <c r="D96" s="458">
        <v>4</v>
      </c>
      <c r="E96" s="459"/>
      <c r="F96" s="464">
        <f>D96*E96</f>
        <v>0</v>
      </c>
    </row>
    <row r="97" spans="1:6" ht="12.75">
      <c r="A97" s="252"/>
      <c r="B97" s="258"/>
      <c r="C97" s="77"/>
      <c r="D97" s="253"/>
      <c r="E97" s="254"/>
      <c r="F97" s="254"/>
    </row>
    <row r="98" spans="1:6" ht="204">
      <c r="A98" s="252">
        <v>4</v>
      </c>
      <c r="B98" s="353" t="s">
        <v>197</v>
      </c>
      <c r="C98" s="77"/>
      <c r="D98" s="77"/>
      <c r="E98" s="254"/>
      <c r="F98" s="254"/>
    </row>
    <row r="99" spans="1:6" ht="13.5" thickBot="1">
      <c r="A99" s="277"/>
      <c r="B99" s="278" t="s">
        <v>293</v>
      </c>
      <c r="C99" s="279" t="s">
        <v>18</v>
      </c>
      <c r="D99" s="280">
        <v>59</v>
      </c>
      <c r="E99" s="166"/>
      <c r="F99" s="281">
        <f>SUM(D99*E99)</f>
        <v>0</v>
      </c>
    </row>
    <row r="100" spans="1:6" ht="13.5" thickTop="1">
      <c r="A100" s="252"/>
      <c r="B100" s="354" t="s">
        <v>198</v>
      </c>
      <c r="C100" s="77"/>
      <c r="D100" s="77"/>
      <c r="E100" s="254"/>
      <c r="F100" s="254">
        <f>SUM(F90:F99)</f>
        <v>0</v>
      </c>
    </row>
    <row r="101" spans="1:6" ht="12.75">
      <c r="A101" s="257"/>
      <c r="B101" s="258"/>
      <c r="C101" s="77"/>
      <c r="D101" s="77"/>
      <c r="E101" s="254"/>
      <c r="F101" s="254"/>
    </row>
    <row r="102" spans="1:6" ht="13.5" thickBot="1">
      <c r="A102" s="252" t="s">
        <v>199</v>
      </c>
      <c r="B102" s="208" t="s">
        <v>200</v>
      </c>
      <c r="C102" s="77"/>
      <c r="D102" s="77"/>
      <c r="E102" s="254"/>
      <c r="F102" s="254"/>
    </row>
    <row r="103" spans="1:6" ht="25.5" thickBot="1" thickTop="1">
      <c r="A103" s="159" t="s">
        <v>90</v>
      </c>
      <c r="B103" s="352" t="s">
        <v>91</v>
      </c>
      <c r="C103" s="161" t="s">
        <v>93</v>
      </c>
      <c r="D103" s="162" t="s">
        <v>59</v>
      </c>
      <c r="E103" s="162" t="s">
        <v>47</v>
      </c>
      <c r="F103" s="163" t="s">
        <v>92</v>
      </c>
    </row>
    <row r="104" spans="1:6" ht="84.75" thickTop="1">
      <c r="A104" s="257">
        <v>1</v>
      </c>
      <c r="B104" s="353" t="s">
        <v>201</v>
      </c>
      <c r="C104" s="77"/>
      <c r="D104" s="77"/>
      <c r="E104" s="254"/>
      <c r="F104" s="254"/>
    </row>
    <row r="105" spans="1:6" ht="12.75">
      <c r="A105" s="257"/>
      <c r="B105" s="258" t="s">
        <v>202</v>
      </c>
      <c r="C105" s="259" t="s">
        <v>45</v>
      </c>
      <c r="D105" s="261">
        <v>59</v>
      </c>
      <c r="E105" s="164"/>
      <c r="F105" s="260">
        <f>D105*E105</f>
        <v>0</v>
      </c>
    </row>
    <row r="106" spans="1:6" ht="12.75">
      <c r="A106" s="252"/>
      <c r="B106" s="167"/>
      <c r="C106" s="77"/>
      <c r="D106" s="77"/>
      <c r="E106" s="254"/>
      <c r="F106" s="254"/>
    </row>
    <row r="107" spans="1:6" ht="168">
      <c r="A107" s="257">
        <v>2</v>
      </c>
      <c r="B107" s="353" t="s">
        <v>203</v>
      </c>
      <c r="C107" s="77"/>
      <c r="D107" s="77"/>
      <c r="E107" s="254"/>
      <c r="F107" s="254"/>
    </row>
    <row r="108" spans="1:6" ht="12.75">
      <c r="A108" s="257"/>
      <c r="B108" s="258" t="s">
        <v>204</v>
      </c>
      <c r="C108" s="259" t="s">
        <v>103</v>
      </c>
      <c r="D108" s="261">
        <v>1</v>
      </c>
      <c r="E108" s="164"/>
      <c r="F108" s="260">
        <f>D108*E108</f>
        <v>0</v>
      </c>
    </row>
    <row r="109" spans="1:6" ht="12.75">
      <c r="A109" s="252"/>
      <c r="B109" s="167"/>
      <c r="C109" s="77"/>
      <c r="D109" s="77"/>
      <c r="E109" s="254"/>
      <c r="F109" s="254"/>
    </row>
    <row r="110" spans="1:6" ht="84">
      <c r="A110" s="257">
        <v>3</v>
      </c>
      <c r="B110" s="353" t="s">
        <v>205</v>
      </c>
      <c r="C110" s="77"/>
      <c r="D110" s="77"/>
      <c r="E110" s="254"/>
      <c r="F110" s="254"/>
    </row>
    <row r="111" spans="1:6" ht="13.5" thickBot="1">
      <c r="A111" s="264"/>
      <c r="B111" s="282" t="s">
        <v>206</v>
      </c>
      <c r="C111" s="266" t="s">
        <v>103</v>
      </c>
      <c r="D111" s="267">
        <v>1</v>
      </c>
      <c r="E111" s="238"/>
      <c r="F111" s="268">
        <f>D111*E111</f>
        <v>0</v>
      </c>
    </row>
    <row r="112" spans="1:6" ht="13.5" thickTop="1">
      <c r="A112" s="252"/>
      <c r="B112" s="353" t="s">
        <v>207</v>
      </c>
      <c r="C112" s="77"/>
      <c r="D112" s="77"/>
      <c r="E112" s="254"/>
      <c r="F112" s="254">
        <f>SUM(F104:F111)</f>
        <v>0</v>
      </c>
    </row>
    <row r="113" spans="1:6" ht="12.75">
      <c r="A113" s="252"/>
      <c r="B113" s="258"/>
      <c r="C113" s="77"/>
      <c r="D113" s="77"/>
      <c r="E113" s="254"/>
      <c r="F113" s="254"/>
    </row>
    <row r="114" spans="1:6" ht="12.75">
      <c r="A114" s="156"/>
      <c r="B114" s="469" t="s">
        <v>267</v>
      </c>
      <c r="C114" s="469"/>
      <c r="D114" s="469"/>
      <c r="E114" s="42"/>
      <c r="F114" s="146"/>
    </row>
    <row r="115" spans="1:6" ht="26.25" customHeight="1">
      <c r="A115" s="156"/>
      <c r="B115" s="470" t="s">
        <v>456</v>
      </c>
      <c r="C115" s="470"/>
      <c r="D115" s="470"/>
      <c r="E115" s="470"/>
      <c r="F115" s="470"/>
    </row>
    <row r="116" spans="1:6" ht="12.75">
      <c r="A116" s="156"/>
      <c r="B116" s="43" t="s">
        <v>269</v>
      </c>
      <c r="C116" s="44"/>
      <c r="D116" s="45"/>
      <c r="E116" s="42"/>
      <c r="F116" s="146"/>
    </row>
    <row r="117" spans="1:6" ht="12.75">
      <c r="A117" s="156"/>
      <c r="B117" s="244" t="s">
        <v>270</v>
      </c>
      <c r="C117" s="44"/>
      <c r="D117" s="45"/>
      <c r="E117" s="42"/>
      <c r="F117" s="146"/>
    </row>
    <row r="118" spans="1:6" ht="12.75">
      <c r="A118" s="41"/>
      <c r="B118" s="244"/>
      <c r="C118" s="44"/>
      <c r="D118" s="45"/>
      <c r="E118" s="42"/>
      <c r="F118" s="146"/>
    </row>
    <row r="119" spans="1:6" ht="12.75">
      <c r="A119" s="471" t="s">
        <v>271</v>
      </c>
      <c r="B119" s="472"/>
      <c r="C119" s="472"/>
      <c r="D119" s="472"/>
      <c r="E119" s="472"/>
      <c r="F119" s="472"/>
    </row>
    <row r="120" spans="1:6" ht="12.75">
      <c r="A120" s="252"/>
      <c r="B120" s="258"/>
      <c r="C120" s="77"/>
      <c r="D120" s="77"/>
      <c r="E120" s="254"/>
      <c r="F120" s="254"/>
    </row>
    <row r="121" spans="1:6" ht="13.5" thickBot="1">
      <c r="A121" s="252"/>
      <c r="B121" s="208" t="s">
        <v>208</v>
      </c>
      <c r="C121" s="77"/>
      <c r="D121" s="77"/>
      <c r="E121" s="254"/>
      <c r="F121" s="254"/>
    </row>
    <row r="122" spans="1:6" ht="25.5" thickBot="1" thickTop="1">
      <c r="A122" s="159" t="s">
        <v>90</v>
      </c>
      <c r="B122" s="352" t="s">
        <v>91</v>
      </c>
      <c r="C122" s="161" t="s">
        <v>93</v>
      </c>
      <c r="D122" s="162" t="s">
        <v>59</v>
      </c>
      <c r="E122" s="162" t="s">
        <v>47</v>
      </c>
      <c r="F122" s="163" t="s">
        <v>92</v>
      </c>
    </row>
    <row r="123" spans="1:6" ht="13.5" thickTop="1">
      <c r="A123" s="252" t="s">
        <v>156</v>
      </c>
      <c r="B123" s="354" t="s">
        <v>209</v>
      </c>
      <c r="C123" s="77"/>
      <c r="D123" s="77"/>
      <c r="E123" s="254"/>
      <c r="F123" s="254">
        <f>F33</f>
        <v>0</v>
      </c>
    </row>
    <row r="124" spans="1:6" ht="12.75">
      <c r="A124" s="252" t="s">
        <v>172</v>
      </c>
      <c r="B124" s="354" t="s">
        <v>210</v>
      </c>
      <c r="C124" s="77"/>
      <c r="D124" s="77"/>
      <c r="E124" s="254"/>
      <c r="F124" s="254">
        <f>F68</f>
        <v>0</v>
      </c>
    </row>
    <row r="125" spans="1:6" ht="12.75">
      <c r="A125" s="252" t="s">
        <v>181</v>
      </c>
      <c r="B125" s="354" t="s">
        <v>211</v>
      </c>
      <c r="C125" s="77"/>
      <c r="D125" s="77"/>
      <c r="E125" s="254"/>
      <c r="F125" s="254">
        <f>F74</f>
        <v>0</v>
      </c>
    </row>
    <row r="126" spans="1:6" ht="12.75">
      <c r="A126" s="252" t="s">
        <v>186</v>
      </c>
      <c r="B126" s="208" t="s">
        <v>212</v>
      </c>
      <c r="C126" s="77"/>
      <c r="D126" s="77"/>
      <c r="E126" s="254"/>
      <c r="F126" s="254">
        <f>F86</f>
        <v>0</v>
      </c>
    </row>
    <row r="127" spans="1:6" ht="12.75">
      <c r="A127" s="252" t="s">
        <v>194</v>
      </c>
      <c r="B127" s="208" t="s">
        <v>96</v>
      </c>
      <c r="C127" s="77"/>
      <c r="D127" s="77"/>
      <c r="E127" s="254"/>
      <c r="F127" s="254">
        <f>F100</f>
        <v>0</v>
      </c>
    </row>
    <row r="128" spans="1:6" ht="13.5" thickBot="1">
      <c r="A128" s="277" t="s">
        <v>199</v>
      </c>
      <c r="B128" s="357" t="s">
        <v>200</v>
      </c>
      <c r="C128" s="279"/>
      <c r="D128" s="279"/>
      <c r="E128" s="281"/>
      <c r="F128" s="281">
        <f>F112</f>
        <v>0</v>
      </c>
    </row>
    <row r="129" spans="1:6" ht="13.5" thickTop="1">
      <c r="A129" s="252"/>
      <c r="B129" s="354" t="s">
        <v>490</v>
      </c>
      <c r="C129" s="168"/>
      <c r="D129" s="168"/>
      <c r="E129" s="254"/>
      <c r="F129" s="254">
        <f>SUM(F123:F128)</f>
        <v>0</v>
      </c>
    </row>
    <row r="130" spans="1:6" ht="12.75">
      <c r="A130" s="169"/>
      <c r="B130" s="158"/>
      <c r="C130" s="168"/>
      <c r="D130" s="168"/>
      <c r="E130" s="171"/>
      <c r="F130" s="171"/>
    </row>
  </sheetData>
  <sheetProtection password="CE28" sheet="1" selectLockedCells="1"/>
  <mergeCells count="6">
    <mergeCell ref="B1:D1"/>
    <mergeCell ref="B2:F2"/>
    <mergeCell ref="A6:F6"/>
    <mergeCell ref="B114:D114"/>
    <mergeCell ref="B115:F115"/>
    <mergeCell ref="A119:F119"/>
  </mergeCells>
  <printOptions/>
  <pageMargins left="0.7" right="0.7" top="0.75" bottom="0.75" header="0.3" footer="0.3"/>
  <pageSetup horizontalDpi="600" verticalDpi="600" orientation="portrait" paperSize="9" r:id="rId1"/>
  <rowBreaks count="7" manualBreakCount="7">
    <brk id="34" max="255" man="1"/>
    <brk id="62" max="255" man="1"/>
    <brk id="69" max="255" man="1"/>
    <brk id="75" max="255" man="1"/>
    <brk id="87" max="255" man="1"/>
    <brk id="101" max="255" man="1"/>
    <brk id="113" max="255" man="1"/>
  </rowBreaks>
</worksheet>
</file>

<file path=xl/worksheets/sheet17.xml><?xml version="1.0" encoding="utf-8"?>
<worksheet xmlns="http://schemas.openxmlformats.org/spreadsheetml/2006/main" xmlns:r="http://schemas.openxmlformats.org/officeDocument/2006/relationships">
  <dimension ref="A1:F149"/>
  <sheetViews>
    <sheetView showZeros="0" zoomScaleSheetLayoutView="100" zoomScalePageLayoutView="0" workbookViewId="0" topLeftCell="A1">
      <selection activeCell="E11" sqref="E11"/>
    </sheetView>
  </sheetViews>
  <sheetFormatPr defaultColWidth="9.140625" defaultRowHeight="12.75"/>
  <cols>
    <col min="1" max="1" width="5.28125" style="0" customWidth="1"/>
    <col min="2" max="2" width="45.7109375" style="0" customWidth="1"/>
    <col min="3" max="3" width="6.7109375" style="0" customWidth="1"/>
    <col min="4" max="4" width="8.7109375" style="0" customWidth="1"/>
    <col min="5" max="5" width="9.7109375" style="0" customWidth="1"/>
    <col min="6" max="6" width="12.7109375" style="0" customWidth="1"/>
  </cols>
  <sheetData>
    <row r="1" spans="1:6" ht="12.75">
      <c r="A1" s="156"/>
      <c r="B1" s="489" t="s">
        <v>267</v>
      </c>
      <c r="C1" s="489"/>
      <c r="D1" s="489"/>
      <c r="E1" s="366"/>
      <c r="F1" s="367"/>
    </row>
    <row r="2" spans="1:6" ht="27" customHeight="1">
      <c r="A2" s="156"/>
      <c r="B2" s="490" t="s">
        <v>456</v>
      </c>
      <c r="C2" s="490"/>
      <c r="D2" s="490"/>
      <c r="E2" s="490"/>
      <c r="F2" s="490"/>
    </row>
    <row r="3" spans="1:6" ht="12.75">
      <c r="A3" s="156"/>
      <c r="B3" s="43" t="s">
        <v>269</v>
      </c>
      <c r="C3" s="364"/>
      <c r="D3" s="365"/>
      <c r="E3" s="366"/>
      <c r="F3" s="367"/>
    </row>
    <row r="4" spans="1:6" ht="12.75">
      <c r="A4" s="156"/>
      <c r="B4" s="43" t="s">
        <v>270</v>
      </c>
      <c r="C4" s="364"/>
      <c r="D4" s="365"/>
      <c r="E4" s="366"/>
      <c r="F4" s="367"/>
    </row>
    <row r="5" spans="1:6" ht="12.75">
      <c r="A5" s="173"/>
      <c r="B5" s="245"/>
      <c r="C5" s="114"/>
      <c r="D5" s="115"/>
      <c r="E5" s="115"/>
      <c r="F5" s="148"/>
    </row>
    <row r="6" spans="1:6" ht="12.75">
      <c r="A6" s="473" t="s">
        <v>257</v>
      </c>
      <c r="B6" s="474"/>
      <c r="C6" s="474"/>
      <c r="D6" s="474"/>
      <c r="E6" s="474"/>
      <c r="F6" s="474"/>
    </row>
    <row r="7" spans="1:6" ht="12.75">
      <c r="A7" s="174"/>
      <c r="B7" s="175"/>
      <c r="C7" s="89"/>
      <c r="D7" s="89"/>
      <c r="E7" s="89"/>
      <c r="F7" s="149"/>
    </row>
    <row r="8" spans="1:6" ht="13.5" thickBot="1">
      <c r="A8" s="176" t="s">
        <v>156</v>
      </c>
      <c r="B8" s="175" t="s">
        <v>3</v>
      </c>
      <c r="C8" s="89"/>
      <c r="D8" s="177"/>
      <c r="E8" s="149"/>
      <c r="F8" s="149"/>
    </row>
    <row r="9" spans="1:6" ht="25.5" thickBot="1" thickTop="1">
      <c r="A9" s="178" t="s">
        <v>90</v>
      </c>
      <c r="B9" s="68" t="s">
        <v>91</v>
      </c>
      <c r="C9" s="120" t="s">
        <v>93</v>
      </c>
      <c r="D9" s="70" t="s">
        <v>59</v>
      </c>
      <c r="E9" s="70" t="s">
        <v>47</v>
      </c>
      <c r="F9" s="147" t="s">
        <v>92</v>
      </c>
    </row>
    <row r="10" spans="1:6" ht="204.75" thickTop="1">
      <c r="A10" s="180">
        <v>1</v>
      </c>
      <c r="B10" s="14" t="s">
        <v>157</v>
      </c>
      <c r="C10" s="181"/>
      <c r="D10" s="181"/>
      <c r="E10" s="150"/>
      <c r="F10" s="150"/>
    </row>
    <row r="11" spans="1:6" ht="12.75">
      <c r="A11" s="180"/>
      <c r="B11" s="123" t="s">
        <v>158</v>
      </c>
      <c r="C11" s="181" t="s">
        <v>103</v>
      </c>
      <c r="D11" s="182">
        <v>1</v>
      </c>
      <c r="E11" s="142"/>
      <c r="F11" s="150">
        <f>D11*E11</f>
        <v>0</v>
      </c>
    </row>
    <row r="12" spans="1:6" ht="12.75">
      <c r="A12" s="176"/>
      <c r="B12" s="175"/>
      <c r="C12" s="89"/>
      <c r="D12" s="89"/>
      <c r="E12" s="149"/>
      <c r="F12" s="149"/>
    </row>
    <row r="13" spans="1:6" ht="168">
      <c r="A13" s="176">
        <v>2</v>
      </c>
      <c r="B13" s="15" t="s">
        <v>159</v>
      </c>
      <c r="C13" s="89"/>
      <c r="D13" s="177"/>
      <c r="E13" s="149"/>
      <c r="F13" s="149"/>
    </row>
    <row r="14" spans="1:6" ht="12.75">
      <c r="A14" s="176"/>
      <c r="B14" s="183" t="s">
        <v>160</v>
      </c>
      <c r="C14" s="89" t="s">
        <v>18</v>
      </c>
      <c r="D14" s="177">
        <v>48</v>
      </c>
      <c r="E14" s="143"/>
      <c r="F14" s="149">
        <f>D14*E14</f>
        <v>0</v>
      </c>
    </row>
    <row r="15" spans="1:6" ht="12.75">
      <c r="A15" s="176"/>
      <c r="B15" s="369" t="s">
        <v>213</v>
      </c>
      <c r="C15" s="89" t="s">
        <v>18</v>
      </c>
      <c r="D15" s="177">
        <v>9</v>
      </c>
      <c r="E15" s="143"/>
      <c r="F15" s="149">
        <f>D15*E15</f>
        <v>0</v>
      </c>
    </row>
    <row r="16" spans="1:6" ht="12.75">
      <c r="A16" s="176"/>
      <c r="B16" s="374"/>
      <c r="C16" s="89"/>
      <c r="D16" s="177"/>
      <c r="E16" s="149"/>
      <c r="F16" s="149"/>
    </row>
    <row r="17" spans="1:6" ht="48">
      <c r="A17" s="180">
        <v>3</v>
      </c>
      <c r="B17" s="14" t="s">
        <v>161</v>
      </c>
      <c r="C17" s="181"/>
      <c r="D17" s="182"/>
      <c r="E17" s="150"/>
      <c r="F17" s="150"/>
    </row>
    <row r="18" spans="1:6" ht="12.75">
      <c r="A18" s="180"/>
      <c r="B18" s="396" t="s">
        <v>162</v>
      </c>
      <c r="C18" s="181" t="s">
        <v>45</v>
      </c>
      <c r="D18" s="182">
        <v>100</v>
      </c>
      <c r="E18" s="142"/>
      <c r="F18" s="150">
        <f>D18*E18</f>
        <v>0</v>
      </c>
    </row>
    <row r="19" spans="1:6" ht="12.75">
      <c r="A19" s="176"/>
      <c r="B19" s="374"/>
      <c r="C19" s="89"/>
      <c r="D19" s="177"/>
      <c r="E19" s="149"/>
      <c r="F19" s="149"/>
    </row>
    <row r="20" spans="1:6" ht="96">
      <c r="A20" s="176">
        <v>4</v>
      </c>
      <c r="B20" s="14" t="s">
        <v>163</v>
      </c>
      <c r="C20" s="89"/>
      <c r="D20" s="177"/>
      <c r="E20" s="149"/>
      <c r="F20" s="149"/>
    </row>
    <row r="21" spans="1:6" ht="12.75">
      <c r="A21" s="176"/>
      <c r="B21" s="183" t="s">
        <v>164</v>
      </c>
      <c r="C21" s="89" t="s">
        <v>103</v>
      </c>
      <c r="D21" s="177">
        <v>1</v>
      </c>
      <c r="E21" s="143"/>
      <c r="F21" s="149">
        <f>D21*E21</f>
        <v>0</v>
      </c>
    </row>
    <row r="22" spans="1:6" ht="12.75">
      <c r="A22" s="176"/>
      <c r="B22" s="183"/>
      <c r="C22" s="89"/>
      <c r="D22" s="177"/>
      <c r="E22" s="149"/>
      <c r="F22" s="149"/>
    </row>
    <row r="23" spans="1:6" ht="180">
      <c r="A23" s="180">
        <v>5</v>
      </c>
      <c r="B23" s="15" t="s">
        <v>165</v>
      </c>
      <c r="C23" s="181"/>
      <c r="D23" s="182"/>
      <c r="E23" s="150"/>
      <c r="F23" s="150"/>
    </row>
    <row r="24" spans="1:6" ht="12.75">
      <c r="A24" s="180"/>
      <c r="B24" s="184" t="s">
        <v>166</v>
      </c>
      <c r="C24" s="181" t="s">
        <v>103</v>
      </c>
      <c r="D24" s="182">
        <v>1</v>
      </c>
      <c r="E24" s="142"/>
      <c r="F24" s="150">
        <f>D24*E24</f>
        <v>0</v>
      </c>
    </row>
    <row r="25" spans="1:6" ht="12.75">
      <c r="A25" s="180"/>
      <c r="B25" s="184"/>
      <c r="C25" s="181"/>
      <c r="D25" s="182"/>
      <c r="E25" s="150"/>
      <c r="F25" s="150"/>
    </row>
    <row r="26" spans="1:6" ht="72">
      <c r="A26" s="180">
        <v>6</v>
      </c>
      <c r="B26" s="14" t="s">
        <v>167</v>
      </c>
      <c r="C26" s="181"/>
      <c r="D26" s="182"/>
      <c r="E26" s="150"/>
      <c r="F26" s="150"/>
    </row>
    <row r="27" spans="1:6" ht="12.75">
      <c r="A27" s="180"/>
      <c r="B27" s="184" t="s">
        <v>168</v>
      </c>
      <c r="C27" s="181" t="s">
        <v>45</v>
      </c>
      <c r="D27" s="182">
        <v>25</v>
      </c>
      <c r="E27" s="142"/>
      <c r="F27" s="150">
        <f>D27*E27</f>
        <v>0</v>
      </c>
    </row>
    <row r="28" spans="1:6" ht="12.75">
      <c r="A28" s="176"/>
      <c r="B28" s="175"/>
      <c r="C28" s="89"/>
      <c r="D28" s="177"/>
      <c r="E28" s="149"/>
      <c r="F28" s="149"/>
    </row>
    <row r="29" spans="1:6" ht="110.25">
      <c r="A29" s="180">
        <v>7</v>
      </c>
      <c r="B29" s="14" t="s">
        <v>295</v>
      </c>
      <c r="C29" s="181"/>
      <c r="D29" s="182"/>
      <c r="E29" s="150"/>
      <c r="F29" s="150"/>
    </row>
    <row r="30" spans="1:6" ht="14.25">
      <c r="A30" s="180"/>
      <c r="B30" s="184" t="s">
        <v>169</v>
      </c>
      <c r="C30" s="181" t="s">
        <v>83</v>
      </c>
      <c r="D30" s="182">
        <v>20</v>
      </c>
      <c r="E30" s="142"/>
      <c r="F30" s="150">
        <f>D30*E30</f>
        <v>0</v>
      </c>
    </row>
    <row r="31" spans="1:6" ht="12.75">
      <c r="A31" s="176"/>
      <c r="B31" s="175"/>
      <c r="C31" s="89"/>
      <c r="D31" s="177"/>
      <c r="E31" s="149"/>
      <c r="F31" s="149"/>
    </row>
    <row r="32" spans="1:6" ht="98.25">
      <c r="A32" s="180">
        <v>8</v>
      </c>
      <c r="B32" s="14" t="s">
        <v>296</v>
      </c>
      <c r="C32" s="181"/>
      <c r="D32" s="182"/>
      <c r="E32" s="150"/>
      <c r="F32" s="150"/>
    </row>
    <row r="33" spans="1:6" ht="15" thickBot="1">
      <c r="A33" s="194"/>
      <c r="B33" s="202" t="s">
        <v>170</v>
      </c>
      <c r="C33" s="196" t="s">
        <v>85</v>
      </c>
      <c r="D33" s="197">
        <v>6</v>
      </c>
      <c r="E33" s="144"/>
      <c r="F33" s="151">
        <f>D33*E33</f>
        <v>0</v>
      </c>
    </row>
    <row r="34" spans="1:6" s="427" customFormat="1" ht="13.5" thickTop="1">
      <c r="A34" s="89"/>
      <c r="B34" s="370" t="s">
        <v>171</v>
      </c>
      <c r="C34" s="89"/>
      <c r="D34" s="89"/>
      <c r="E34" s="149"/>
      <c r="F34" s="149">
        <f>SUM(F10:F33)</f>
        <v>0</v>
      </c>
    </row>
    <row r="35" spans="1:6" ht="12.75">
      <c r="A35" s="176"/>
      <c r="B35" s="218"/>
      <c r="C35" s="89"/>
      <c r="D35" s="177"/>
      <c r="E35" s="149"/>
      <c r="F35" s="149"/>
    </row>
    <row r="36" spans="1:6" s="427" customFormat="1" ht="13.5" thickBot="1">
      <c r="A36" s="89" t="s">
        <v>172</v>
      </c>
      <c r="B36" s="370" t="s">
        <v>9</v>
      </c>
      <c r="C36" s="177"/>
      <c r="D36" s="177"/>
      <c r="E36" s="149"/>
      <c r="F36" s="149"/>
    </row>
    <row r="37" spans="1:6" ht="25.5" thickBot="1" thickTop="1">
      <c r="A37" s="178" t="s">
        <v>90</v>
      </c>
      <c r="B37" s="68" t="s">
        <v>91</v>
      </c>
      <c r="C37" s="120" t="s">
        <v>93</v>
      </c>
      <c r="D37" s="70" t="s">
        <v>59</v>
      </c>
      <c r="E37" s="70" t="s">
        <v>47</v>
      </c>
      <c r="F37" s="147" t="s">
        <v>92</v>
      </c>
    </row>
    <row r="38" spans="1:6" ht="183" thickTop="1">
      <c r="A38" s="176">
        <v>1</v>
      </c>
      <c r="B38" s="218" t="s">
        <v>297</v>
      </c>
      <c r="C38" s="177"/>
      <c r="D38" s="185"/>
      <c r="E38" s="186"/>
      <c r="F38" s="149"/>
    </row>
    <row r="39" spans="1:6" ht="14.25">
      <c r="A39" s="176"/>
      <c r="B39" s="370" t="s">
        <v>214</v>
      </c>
      <c r="C39" s="89" t="s">
        <v>85</v>
      </c>
      <c r="D39" s="149">
        <v>55</v>
      </c>
      <c r="E39" s="143"/>
      <c r="F39" s="149">
        <f>D39*E39</f>
        <v>0</v>
      </c>
    </row>
    <row r="40" spans="1:6" ht="12.75">
      <c r="A40" s="176"/>
      <c r="B40" s="175"/>
      <c r="C40" s="89"/>
      <c r="D40" s="177"/>
      <c r="E40" s="149"/>
      <c r="F40" s="149"/>
    </row>
    <row r="41" spans="1:6" ht="182.25">
      <c r="A41" s="176">
        <v>2</v>
      </c>
      <c r="B41" s="227" t="s">
        <v>298</v>
      </c>
      <c r="C41" s="89"/>
      <c r="D41" s="185"/>
      <c r="E41" s="186"/>
      <c r="F41" s="149"/>
    </row>
    <row r="42" spans="1:6" ht="14.25">
      <c r="A42" s="176"/>
      <c r="B42" s="175" t="s">
        <v>173</v>
      </c>
      <c r="C42" s="89" t="s">
        <v>85</v>
      </c>
      <c r="D42" s="177">
        <v>5</v>
      </c>
      <c r="E42" s="143"/>
      <c r="F42" s="149">
        <f>D42*E42</f>
        <v>0</v>
      </c>
    </row>
    <row r="43" spans="1:6" ht="12.75">
      <c r="A43" s="176"/>
      <c r="B43" s="175"/>
      <c r="C43" s="89"/>
      <c r="D43" s="177"/>
      <c r="E43" s="149"/>
      <c r="F43" s="149"/>
    </row>
    <row r="44" spans="1:6" ht="62.25">
      <c r="A44" s="176">
        <v>3</v>
      </c>
      <c r="B44" s="218" t="s">
        <v>299</v>
      </c>
      <c r="C44" s="89"/>
      <c r="D44" s="177"/>
      <c r="E44" s="186"/>
      <c r="F44" s="149"/>
    </row>
    <row r="45" spans="1:6" ht="14.25">
      <c r="A45" s="176"/>
      <c r="B45" s="175" t="s">
        <v>174</v>
      </c>
      <c r="C45" s="89" t="s">
        <v>85</v>
      </c>
      <c r="D45" s="177">
        <v>15</v>
      </c>
      <c r="E45" s="143"/>
      <c r="F45" s="149">
        <f>D45*E45</f>
        <v>0</v>
      </c>
    </row>
    <row r="46" spans="1:6" ht="12.75">
      <c r="A46" s="176"/>
      <c r="B46" s="175"/>
      <c r="C46" s="89"/>
      <c r="D46" s="177"/>
      <c r="E46" s="149"/>
      <c r="F46" s="149"/>
    </row>
    <row r="47" spans="1:6" ht="86.25">
      <c r="A47" s="176">
        <v>4</v>
      </c>
      <c r="B47" s="15" t="s">
        <v>300</v>
      </c>
      <c r="C47" s="89"/>
      <c r="D47" s="177"/>
      <c r="E47" s="186"/>
      <c r="F47" s="149"/>
    </row>
    <row r="48" spans="1:6" ht="14.25">
      <c r="A48" s="176"/>
      <c r="B48" s="175" t="s">
        <v>215</v>
      </c>
      <c r="C48" s="89" t="s">
        <v>85</v>
      </c>
      <c r="D48" s="177">
        <v>6</v>
      </c>
      <c r="E48" s="143"/>
      <c r="F48" s="149">
        <f>D48*E48</f>
        <v>0</v>
      </c>
    </row>
    <row r="49" spans="1:6" ht="12.75">
      <c r="A49" s="176"/>
      <c r="B49" s="175"/>
      <c r="C49" s="89"/>
      <c r="D49" s="177"/>
      <c r="E49" s="149"/>
      <c r="F49" s="149"/>
    </row>
    <row r="50" spans="1:6" ht="110.25">
      <c r="A50" s="176">
        <v>5</v>
      </c>
      <c r="B50" s="14" t="s">
        <v>301</v>
      </c>
      <c r="C50" s="89"/>
      <c r="D50" s="177"/>
      <c r="E50" s="186"/>
      <c r="F50" s="149"/>
    </row>
    <row r="51" spans="1:6" ht="14.25">
      <c r="A51" s="176"/>
      <c r="B51" s="175" t="s">
        <v>216</v>
      </c>
      <c r="C51" s="89" t="s">
        <v>85</v>
      </c>
      <c r="D51" s="177">
        <v>1.5</v>
      </c>
      <c r="E51" s="143"/>
      <c r="F51" s="149">
        <f>D51*E51</f>
        <v>0</v>
      </c>
    </row>
    <row r="52" spans="1:6" ht="12.75">
      <c r="A52" s="176"/>
      <c r="B52" s="175"/>
      <c r="C52" s="89"/>
      <c r="D52" s="177"/>
      <c r="E52" s="149"/>
      <c r="F52" s="149"/>
    </row>
    <row r="53" spans="1:6" ht="86.25">
      <c r="A53" s="176">
        <v>6</v>
      </c>
      <c r="B53" s="15" t="s">
        <v>302</v>
      </c>
      <c r="C53" s="89"/>
      <c r="D53" s="177"/>
      <c r="E53" s="186"/>
      <c r="F53" s="149"/>
    </row>
    <row r="54" spans="1:6" ht="14.25">
      <c r="A54" s="176"/>
      <c r="B54" s="175" t="s">
        <v>217</v>
      </c>
      <c r="C54" s="89" t="s">
        <v>83</v>
      </c>
      <c r="D54" s="177">
        <v>42</v>
      </c>
      <c r="E54" s="143"/>
      <c r="F54" s="149">
        <f>D54*E54</f>
        <v>0</v>
      </c>
    </row>
    <row r="55" spans="1:6" ht="14.25">
      <c r="A55" s="176"/>
      <c r="B55" s="370" t="s">
        <v>175</v>
      </c>
      <c r="C55" s="89" t="s">
        <v>83</v>
      </c>
      <c r="D55" s="177">
        <v>6.5</v>
      </c>
      <c r="E55" s="143"/>
      <c r="F55" s="149">
        <f>D55*E55</f>
        <v>0</v>
      </c>
    </row>
    <row r="56" spans="1:6" ht="14.25">
      <c r="A56" s="176"/>
      <c r="B56" s="370" t="s">
        <v>218</v>
      </c>
      <c r="C56" s="89" t="s">
        <v>83</v>
      </c>
      <c r="D56" s="177">
        <v>7</v>
      </c>
      <c r="E56" s="143"/>
      <c r="F56" s="149">
        <f>D56*E56</f>
        <v>0</v>
      </c>
    </row>
    <row r="57" spans="1:6" ht="14.25">
      <c r="A57" s="176"/>
      <c r="B57" s="370" t="s">
        <v>219</v>
      </c>
      <c r="C57" s="89" t="s">
        <v>83</v>
      </c>
      <c r="D57" s="177">
        <v>1</v>
      </c>
      <c r="E57" s="143"/>
      <c r="F57" s="149">
        <f>D57*E57</f>
        <v>0</v>
      </c>
    </row>
    <row r="58" spans="1:6" ht="12.75">
      <c r="A58" s="176"/>
      <c r="B58" s="218"/>
      <c r="C58" s="89"/>
      <c r="D58" s="177"/>
      <c r="E58" s="149"/>
      <c r="F58" s="149"/>
    </row>
    <row r="59" spans="1:6" ht="98.25">
      <c r="A59" s="176">
        <v>7</v>
      </c>
      <c r="B59" s="14" t="s">
        <v>303</v>
      </c>
      <c r="C59" s="89"/>
      <c r="D59" s="177"/>
      <c r="E59" s="149"/>
      <c r="F59" s="149"/>
    </row>
    <row r="60" spans="1:6" ht="14.25">
      <c r="A60" s="176"/>
      <c r="B60" s="370" t="s">
        <v>220</v>
      </c>
      <c r="C60" s="89" t="s">
        <v>85</v>
      </c>
      <c r="D60" s="177">
        <v>6</v>
      </c>
      <c r="E60" s="143"/>
      <c r="F60" s="149">
        <f>D60*E60</f>
        <v>0</v>
      </c>
    </row>
    <row r="61" spans="1:6" ht="14.25">
      <c r="A61" s="176"/>
      <c r="B61" s="370" t="s">
        <v>221</v>
      </c>
      <c r="C61" s="89" t="s">
        <v>85</v>
      </c>
      <c r="D61" s="177">
        <v>1</v>
      </c>
      <c r="E61" s="143"/>
      <c r="F61" s="149">
        <f>D61*E61</f>
        <v>0</v>
      </c>
    </row>
    <row r="62" spans="1:6" ht="12.75">
      <c r="A62" s="176"/>
      <c r="B62" s="374"/>
      <c r="C62" s="89"/>
      <c r="D62" s="177"/>
      <c r="E62" s="149"/>
      <c r="F62" s="149"/>
    </row>
    <row r="63" spans="1:6" ht="86.25">
      <c r="A63" s="176">
        <v>8</v>
      </c>
      <c r="B63" s="14" t="s">
        <v>304</v>
      </c>
      <c r="C63" s="89"/>
      <c r="D63" s="177"/>
      <c r="E63" s="149"/>
      <c r="F63" s="149"/>
    </row>
    <row r="64" spans="1:6" ht="14.25">
      <c r="A64" s="176"/>
      <c r="B64" s="123" t="s">
        <v>176</v>
      </c>
      <c r="C64" s="89" t="s">
        <v>85</v>
      </c>
      <c r="D64" s="177">
        <v>1.5</v>
      </c>
      <c r="E64" s="143"/>
      <c r="F64" s="149">
        <f>D64*E64</f>
        <v>0</v>
      </c>
    </row>
    <row r="65" spans="1:6" ht="12.75">
      <c r="A65" s="176"/>
      <c r="B65" s="175"/>
      <c r="C65" s="89"/>
      <c r="D65" s="177"/>
      <c r="E65" s="149"/>
      <c r="F65" s="149"/>
    </row>
    <row r="66" spans="1:6" ht="182.25">
      <c r="A66" s="176">
        <v>9</v>
      </c>
      <c r="B66" s="218" t="s">
        <v>305</v>
      </c>
      <c r="C66" s="177"/>
      <c r="D66" s="177"/>
      <c r="E66" s="149"/>
      <c r="F66" s="149"/>
    </row>
    <row r="67" spans="1:6" ht="14.25">
      <c r="A67" s="176"/>
      <c r="B67" s="175" t="s">
        <v>177</v>
      </c>
      <c r="C67" s="89" t="s">
        <v>85</v>
      </c>
      <c r="D67" s="177">
        <v>20</v>
      </c>
      <c r="E67" s="143"/>
      <c r="F67" s="149">
        <f>D67*E67</f>
        <v>0</v>
      </c>
    </row>
    <row r="68" spans="1:6" ht="14.25">
      <c r="A68" s="176"/>
      <c r="B68" s="370" t="s">
        <v>178</v>
      </c>
      <c r="C68" s="89" t="s">
        <v>85</v>
      </c>
      <c r="D68" s="177">
        <v>3.5</v>
      </c>
      <c r="E68" s="143"/>
      <c r="F68" s="149">
        <f>D68*E68</f>
        <v>0</v>
      </c>
    </row>
    <row r="69" spans="1:6" ht="12.75">
      <c r="A69" s="176"/>
      <c r="B69" s="175"/>
      <c r="C69" s="89"/>
      <c r="D69" s="177"/>
      <c r="E69" s="149"/>
      <c r="F69" s="149"/>
    </row>
    <row r="70" spans="1:6" ht="124.5">
      <c r="A70" s="176">
        <v>10</v>
      </c>
      <c r="B70" s="218" t="s">
        <v>306</v>
      </c>
      <c r="C70" s="187"/>
      <c r="D70" s="188"/>
      <c r="E70" s="189"/>
      <c r="F70" s="152"/>
    </row>
    <row r="71" spans="1:6" ht="14.25">
      <c r="A71" s="176"/>
      <c r="B71" s="370" t="s">
        <v>222</v>
      </c>
      <c r="C71" s="89" t="s">
        <v>85</v>
      </c>
      <c r="D71" s="177">
        <v>12.5</v>
      </c>
      <c r="E71" s="143"/>
      <c r="F71" s="149">
        <f>D71*E71</f>
        <v>0</v>
      </c>
    </row>
    <row r="72" spans="1:6" ht="14.25">
      <c r="A72" s="176"/>
      <c r="B72" s="370" t="s">
        <v>223</v>
      </c>
      <c r="C72" s="89" t="s">
        <v>85</v>
      </c>
      <c r="D72" s="177">
        <v>0.5</v>
      </c>
      <c r="E72" s="143"/>
      <c r="F72" s="149">
        <f>D72*E72</f>
        <v>0</v>
      </c>
    </row>
    <row r="73" spans="1:6" ht="12.75">
      <c r="A73" s="176"/>
      <c r="B73" s="175"/>
      <c r="C73" s="89"/>
      <c r="D73" s="177"/>
      <c r="E73" s="149"/>
      <c r="F73" s="149"/>
    </row>
    <row r="74" spans="1:6" ht="124.5">
      <c r="A74" s="176">
        <v>11</v>
      </c>
      <c r="B74" s="218" t="s">
        <v>307</v>
      </c>
      <c r="C74" s="187"/>
      <c r="D74" s="188"/>
      <c r="E74" s="189"/>
      <c r="F74" s="152"/>
    </row>
    <row r="75" spans="1:6" ht="24">
      <c r="A75" s="176"/>
      <c r="B75" s="370" t="s">
        <v>224</v>
      </c>
      <c r="C75" s="89" t="s">
        <v>85</v>
      </c>
      <c r="D75" s="177">
        <v>12.5</v>
      </c>
      <c r="E75" s="143"/>
      <c r="F75" s="149">
        <f>D75*E75</f>
        <v>0</v>
      </c>
    </row>
    <row r="76" spans="1:6" ht="12.75">
      <c r="A76" s="176"/>
      <c r="B76" s="175"/>
      <c r="C76" s="89"/>
      <c r="D76" s="177"/>
      <c r="E76" s="149"/>
      <c r="F76" s="149"/>
    </row>
    <row r="77" spans="1:6" ht="62.25">
      <c r="A77" s="176">
        <v>12</v>
      </c>
      <c r="B77" s="14" t="s">
        <v>308</v>
      </c>
      <c r="C77" s="89"/>
      <c r="D77" s="177"/>
      <c r="E77" s="149"/>
      <c r="F77" s="149"/>
    </row>
    <row r="78" spans="1:6" ht="15" thickBot="1">
      <c r="A78" s="190"/>
      <c r="B78" s="191" t="s">
        <v>179</v>
      </c>
      <c r="C78" s="126" t="s">
        <v>85</v>
      </c>
      <c r="D78" s="192">
        <v>42.5</v>
      </c>
      <c r="E78" s="145"/>
      <c r="F78" s="153">
        <f>D78*E78</f>
        <v>0</v>
      </c>
    </row>
    <row r="79" spans="1:6" ht="13.5" thickTop="1">
      <c r="A79" s="89"/>
      <c r="B79" s="370" t="s">
        <v>180</v>
      </c>
      <c r="C79" s="89"/>
      <c r="D79" s="89"/>
      <c r="E79" s="149"/>
      <c r="F79" s="149">
        <f>SUM(F38:F78)</f>
        <v>0</v>
      </c>
    </row>
    <row r="80" spans="1:6" ht="12.75">
      <c r="A80" s="89"/>
      <c r="B80" s="369"/>
      <c r="C80" s="89"/>
      <c r="D80" s="177"/>
      <c r="E80" s="149"/>
      <c r="F80" s="149"/>
    </row>
    <row r="81" spans="1:6" ht="13.5" thickBot="1">
      <c r="A81" s="89" t="s">
        <v>181</v>
      </c>
      <c r="B81" s="370" t="s">
        <v>182</v>
      </c>
      <c r="C81" s="89"/>
      <c r="D81" s="89"/>
      <c r="E81" s="149"/>
      <c r="F81" s="149"/>
    </row>
    <row r="82" spans="1:6" ht="25.5" thickBot="1" thickTop="1">
      <c r="A82" s="178" t="s">
        <v>90</v>
      </c>
      <c r="B82" s="68" t="s">
        <v>91</v>
      </c>
      <c r="C82" s="120" t="s">
        <v>93</v>
      </c>
      <c r="D82" s="70" t="s">
        <v>59</v>
      </c>
      <c r="E82" s="70" t="s">
        <v>47</v>
      </c>
      <c r="F82" s="147" t="s">
        <v>92</v>
      </c>
    </row>
    <row r="83" spans="1:6" ht="96.75" thickTop="1">
      <c r="A83" s="176">
        <v>1</v>
      </c>
      <c r="B83" s="14" t="s">
        <v>183</v>
      </c>
      <c r="C83" s="89"/>
      <c r="D83" s="177"/>
      <c r="E83" s="149"/>
      <c r="F83" s="149"/>
    </row>
    <row r="84" spans="1:6" ht="12.75">
      <c r="A84" s="176"/>
      <c r="B84" s="218" t="s">
        <v>184</v>
      </c>
      <c r="C84" s="89" t="s">
        <v>108</v>
      </c>
      <c r="D84" s="177">
        <v>2</v>
      </c>
      <c r="E84" s="143"/>
      <c r="F84" s="149">
        <f>D84*E84</f>
        <v>0</v>
      </c>
    </row>
    <row r="85" spans="1:6" ht="12.75">
      <c r="A85" s="176"/>
      <c r="B85" s="218"/>
      <c r="C85" s="89"/>
      <c r="D85" s="177"/>
      <c r="E85" s="149"/>
      <c r="F85" s="149"/>
    </row>
    <row r="86" spans="1:6" ht="84">
      <c r="A86" s="176">
        <v>2</v>
      </c>
      <c r="B86" s="218" t="s">
        <v>233</v>
      </c>
      <c r="C86" s="89"/>
      <c r="D86" s="177"/>
      <c r="E86" s="149"/>
      <c r="F86" s="149"/>
    </row>
    <row r="87" spans="1:6" ht="12.75">
      <c r="A87" s="176"/>
      <c r="B87" s="175" t="s">
        <v>225</v>
      </c>
      <c r="C87" s="89" t="s">
        <v>108</v>
      </c>
      <c r="D87" s="177">
        <v>2</v>
      </c>
      <c r="E87" s="143"/>
      <c r="F87" s="149">
        <f>D87*E87</f>
        <v>0</v>
      </c>
    </row>
    <row r="88" spans="1:6" ht="12.75">
      <c r="A88" s="176"/>
      <c r="B88" s="175"/>
      <c r="C88" s="89"/>
      <c r="D88" s="177"/>
      <c r="E88" s="149"/>
      <c r="F88" s="149"/>
    </row>
    <row r="89" spans="1:6" ht="74.25">
      <c r="A89" s="176">
        <v>3</v>
      </c>
      <c r="B89" s="14" t="s">
        <v>309</v>
      </c>
      <c r="C89" s="89"/>
      <c r="D89" s="177"/>
      <c r="E89" s="149"/>
      <c r="F89" s="149"/>
    </row>
    <row r="90" spans="1:6" ht="15" thickBot="1">
      <c r="A90" s="190"/>
      <c r="B90" s="191" t="s">
        <v>226</v>
      </c>
      <c r="C90" s="126" t="s">
        <v>85</v>
      </c>
      <c r="D90" s="192">
        <v>1</v>
      </c>
      <c r="E90" s="145"/>
      <c r="F90" s="153">
        <f>D90*E90</f>
        <v>0</v>
      </c>
    </row>
    <row r="91" spans="1:6" ht="13.5" thickTop="1">
      <c r="A91" s="89"/>
      <c r="B91" s="370" t="s">
        <v>185</v>
      </c>
      <c r="C91" s="89"/>
      <c r="D91" s="177"/>
      <c r="E91" s="149"/>
      <c r="F91" s="149">
        <f>SUM(F83:F90)</f>
        <v>0</v>
      </c>
    </row>
    <row r="92" spans="1:6" ht="12.75">
      <c r="A92" s="176"/>
      <c r="B92" s="175"/>
      <c r="C92" s="89"/>
      <c r="D92" s="177"/>
      <c r="E92" s="149"/>
      <c r="F92" s="149"/>
    </row>
    <row r="93" spans="1:6" ht="13.5" thickBot="1">
      <c r="A93" s="89" t="s">
        <v>186</v>
      </c>
      <c r="B93" s="370" t="s">
        <v>187</v>
      </c>
      <c r="C93" s="177"/>
      <c r="D93" s="177"/>
      <c r="E93" s="149"/>
      <c r="F93" s="149"/>
    </row>
    <row r="94" spans="1:6" ht="25.5" thickBot="1" thickTop="1">
      <c r="A94" s="178" t="s">
        <v>90</v>
      </c>
      <c r="B94" s="68" t="s">
        <v>91</v>
      </c>
      <c r="C94" s="120" t="s">
        <v>93</v>
      </c>
      <c r="D94" s="70" t="s">
        <v>59</v>
      </c>
      <c r="E94" s="70" t="s">
        <v>47</v>
      </c>
      <c r="F94" s="147" t="s">
        <v>92</v>
      </c>
    </row>
    <row r="95" spans="1:6" ht="60.75" thickTop="1">
      <c r="A95" s="176">
        <v>1</v>
      </c>
      <c r="B95" s="218" t="s">
        <v>188</v>
      </c>
      <c r="C95" s="177"/>
      <c r="D95" s="177"/>
      <c r="E95" s="149"/>
      <c r="F95" s="149"/>
    </row>
    <row r="96" spans="1:6" ht="12.75">
      <c r="A96" s="176"/>
      <c r="B96" s="14" t="s">
        <v>189</v>
      </c>
      <c r="C96" s="89" t="s">
        <v>108</v>
      </c>
      <c r="D96" s="177">
        <v>2</v>
      </c>
      <c r="E96" s="143"/>
      <c r="F96" s="149">
        <f>D96*E96</f>
        <v>0</v>
      </c>
    </row>
    <row r="97" spans="1:6" ht="12.75">
      <c r="A97" s="176"/>
      <c r="B97" s="218"/>
      <c r="C97" s="177"/>
      <c r="D97" s="177"/>
      <c r="E97" s="149"/>
      <c r="F97" s="149"/>
    </row>
    <row r="98" spans="1:6" ht="206.25">
      <c r="A98" s="176">
        <v>2</v>
      </c>
      <c r="B98" s="218" t="s">
        <v>310</v>
      </c>
      <c r="C98" s="177"/>
      <c r="D98" s="177"/>
      <c r="E98" s="149"/>
      <c r="F98" s="149"/>
    </row>
    <row r="99" spans="1:6" ht="12.75">
      <c r="A99" s="176"/>
      <c r="B99" s="175" t="s">
        <v>190</v>
      </c>
      <c r="C99" s="89" t="s">
        <v>108</v>
      </c>
      <c r="D99" s="177">
        <v>2</v>
      </c>
      <c r="E99" s="143"/>
      <c r="F99" s="149">
        <f>D99*E99</f>
        <v>0</v>
      </c>
    </row>
    <row r="100" spans="1:6" ht="12.75">
      <c r="A100" s="176"/>
      <c r="B100" s="175"/>
      <c r="C100" s="89"/>
      <c r="D100" s="177"/>
      <c r="E100" s="149"/>
      <c r="F100" s="149"/>
    </row>
    <row r="101" spans="1:6" ht="48">
      <c r="A101" s="176">
        <v>3</v>
      </c>
      <c r="B101" s="218" t="s">
        <v>227</v>
      </c>
      <c r="C101" s="177"/>
      <c r="D101" s="177"/>
      <c r="E101" s="149"/>
      <c r="F101" s="149"/>
    </row>
    <row r="102" spans="1:6" ht="12.75">
      <c r="A102" s="176"/>
      <c r="B102" s="218" t="s">
        <v>228</v>
      </c>
      <c r="C102" s="89" t="s">
        <v>108</v>
      </c>
      <c r="D102" s="177">
        <v>2</v>
      </c>
      <c r="E102" s="143"/>
      <c r="F102" s="149">
        <f>D102*E102</f>
        <v>0</v>
      </c>
    </row>
    <row r="103" spans="1:6" ht="12.75">
      <c r="A103" s="176"/>
      <c r="B103" s="218"/>
      <c r="C103" s="89"/>
      <c r="D103" s="177"/>
      <c r="E103" s="149"/>
      <c r="F103" s="149"/>
    </row>
    <row r="104" spans="1:6" ht="36">
      <c r="A104" s="176">
        <v>4</v>
      </c>
      <c r="B104" s="218" t="s">
        <v>191</v>
      </c>
      <c r="C104" s="177"/>
      <c r="D104" s="177"/>
      <c r="E104" s="149"/>
      <c r="F104" s="149"/>
    </row>
    <row r="105" spans="1:6" ht="13.5" thickBot="1">
      <c r="A105" s="190"/>
      <c r="B105" s="372" t="s">
        <v>192</v>
      </c>
      <c r="C105" s="126" t="s">
        <v>103</v>
      </c>
      <c r="D105" s="192">
        <v>1</v>
      </c>
      <c r="E105" s="145"/>
      <c r="F105" s="153">
        <f>D105*E105</f>
        <v>0</v>
      </c>
    </row>
    <row r="106" spans="1:6" ht="13.5" thickTop="1">
      <c r="A106" s="89"/>
      <c r="B106" s="370" t="s">
        <v>193</v>
      </c>
      <c r="C106" s="89"/>
      <c r="D106" s="89"/>
      <c r="E106" s="149"/>
      <c r="F106" s="149">
        <f>SUM(F95:F105)</f>
        <v>0</v>
      </c>
    </row>
    <row r="107" spans="1:6" ht="12.75">
      <c r="A107" s="89"/>
      <c r="B107" s="370"/>
      <c r="C107" s="89"/>
      <c r="D107" s="177"/>
      <c r="E107" s="149"/>
      <c r="F107" s="149"/>
    </row>
    <row r="108" spans="1:6" ht="13.5" thickBot="1">
      <c r="A108" s="89" t="s">
        <v>199</v>
      </c>
      <c r="B108" s="373" t="s">
        <v>195</v>
      </c>
      <c r="C108" s="89"/>
      <c r="D108" s="177"/>
      <c r="E108" s="149"/>
      <c r="F108" s="149"/>
    </row>
    <row r="109" spans="1:6" ht="25.5" thickBot="1" thickTop="1">
      <c r="A109" s="178" t="s">
        <v>90</v>
      </c>
      <c r="B109" s="68" t="s">
        <v>91</v>
      </c>
      <c r="C109" s="120" t="s">
        <v>93</v>
      </c>
      <c r="D109" s="70" t="s">
        <v>59</v>
      </c>
      <c r="E109" s="70" t="s">
        <v>47</v>
      </c>
      <c r="F109" s="147" t="s">
        <v>92</v>
      </c>
    </row>
    <row r="110" spans="1:6" ht="171" thickTop="1">
      <c r="A110" s="176">
        <v>1</v>
      </c>
      <c r="B110" s="14" t="s">
        <v>311</v>
      </c>
      <c r="C110" s="89"/>
      <c r="D110" s="89"/>
      <c r="E110" s="149"/>
      <c r="F110" s="149"/>
    </row>
    <row r="111" spans="1:6" ht="12.75">
      <c r="A111" s="176"/>
      <c r="B111" s="218" t="s">
        <v>229</v>
      </c>
      <c r="C111" s="89" t="s">
        <v>18</v>
      </c>
      <c r="D111" s="177">
        <v>9</v>
      </c>
      <c r="E111" s="143"/>
      <c r="F111" s="149">
        <f>SUM(D111*E111)</f>
        <v>0</v>
      </c>
    </row>
    <row r="112" spans="1:6" ht="12.75">
      <c r="A112" s="89"/>
      <c r="B112" s="370" t="s">
        <v>230</v>
      </c>
      <c r="C112" s="89" t="s">
        <v>18</v>
      </c>
      <c r="D112" s="177">
        <v>48</v>
      </c>
      <c r="E112" s="143"/>
      <c r="F112" s="149">
        <f>SUM(D112*E112)</f>
        <v>0</v>
      </c>
    </row>
    <row r="113" spans="1:6" ht="12.75">
      <c r="A113" s="176"/>
      <c r="B113" s="183"/>
      <c r="C113" s="89"/>
      <c r="D113" s="177"/>
      <c r="E113" s="149"/>
      <c r="F113" s="149"/>
    </row>
    <row r="114" spans="1:6" ht="338.25">
      <c r="A114" s="176">
        <v>2</v>
      </c>
      <c r="B114" s="14" t="s">
        <v>312</v>
      </c>
      <c r="C114" s="177"/>
      <c r="D114" s="149"/>
      <c r="E114" s="149"/>
      <c r="F114" s="149"/>
    </row>
    <row r="115" spans="1:6" ht="12.75">
      <c r="A115" s="176"/>
      <c r="B115" s="14" t="s">
        <v>196</v>
      </c>
      <c r="C115" s="89" t="s">
        <v>108</v>
      </c>
      <c r="D115" s="177">
        <v>2</v>
      </c>
      <c r="E115" s="143"/>
      <c r="F115" s="149">
        <f>SUM(D115*E115)</f>
        <v>0</v>
      </c>
    </row>
    <row r="116" spans="1:6" ht="12.75">
      <c r="A116" s="176"/>
      <c r="B116" s="123"/>
      <c r="C116" s="89"/>
      <c r="D116" s="177"/>
      <c r="E116" s="149"/>
      <c r="F116" s="149"/>
    </row>
    <row r="117" spans="1:6" ht="204">
      <c r="A117" s="176">
        <v>3</v>
      </c>
      <c r="B117" s="14" t="s">
        <v>197</v>
      </c>
      <c r="C117" s="89"/>
      <c r="D117" s="89"/>
      <c r="E117" s="149"/>
      <c r="F117" s="149"/>
    </row>
    <row r="118" spans="1:6" ht="12.75">
      <c r="A118" s="89"/>
      <c r="B118" s="370" t="s">
        <v>229</v>
      </c>
      <c r="C118" s="89" t="s">
        <v>18</v>
      </c>
      <c r="D118" s="177">
        <v>9</v>
      </c>
      <c r="E118" s="143"/>
      <c r="F118" s="149">
        <f>SUM(D118*E118)</f>
        <v>0</v>
      </c>
    </row>
    <row r="119" spans="1:6" ht="13.5" thickBot="1">
      <c r="A119" s="126"/>
      <c r="B119" s="378" t="s">
        <v>230</v>
      </c>
      <c r="C119" s="126" t="s">
        <v>18</v>
      </c>
      <c r="D119" s="192">
        <v>48</v>
      </c>
      <c r="E119" s="145"/>
      <c r="F119" s="153">
        <f>SUM(D119*E119)</f>
        <v>0</v>
      </c>
    </row>
    <row r="120" spans="1:6" ht="13.5" thickTop="1">
      <c r="A120" s="176"/>
      <c r="B120" s="175" t="s">
        <v>198</v>
      </c>
      <c r="C120" s="89"/>
      <c r="D120" s="89"/>
      <c r="E120" s="149"/>
      <c r="F120" s="149">
        <f>SUM(F110:F117)</f>
        <v>0</v>
      </c>
    </row>
    <row r="121" spans="1:6" ht="12.75">
      <c r="A121" s="180"/>
      <c r="B121" s="123"/>
      <c r="C121" s="89"/>
      <c r="D121" s="89"/>
      <c r="E121" s="149"/>
      <c r="F121" s="149"/>
    </row>
    <row r="122" spans="1:6" ht="13.5" thickBot="1">
      <c r="A122" s="89" t="s">
        <v>231</v>
      </c>
      <c r="B122" s="373" t="s">
        <v>200</v>
      </c>
      <c r="C122" s="89"/>
      <c r="D122" s="89"/>
      <c r="E122" s="149"/>
      <c r="F122" s="149"/>
    </row>
    <row r="123" spans="1:6" ht="25.5" thickBot="1" thickTop="1">
      <c r="A123" s="178" t="s">
        <v>90</v>
      </c>
      <c r="B123" s="68" t="s">
        <v>91</v>
      </c>
      <c r="C123" s="120" t="s">
        <v>93</v>
      </c>
      <c r="D123" s="70" t="s">
        <v>59</v>
      </c>
      <c r="E123" s="70" t="s">
        <v>47</v>
      </c>
      <c r="F123" s="147" t="s">
        <v>92</v>
      </c>
    </row>
    <row r="124" spans="1:6" ht="84.75" thickTop="1">
      <c r="A124" s="180">
        <v>1</v>
      </c>
      <c r="B124" s="14" t="s">
        <v>232</v>
      </c>
      <c r="C124" s="89"/>
      <c r="D124" s="89"/>
      <c r="E124" s="149"/>
      <c r="F124" s="149"/>
    </row>
    <row r="125" spans="1:6" ht="12.75">
      <c r="A125" s="180"/>
      <c r="B125" s="14" t="s">
        <v>202</v>
      </c>
      <c r="C125" s="181" t="s">
        <v>45</v>
      </c>
      <c r="D125" s="182">
        <v>48</v>
      </c>
      <c r="E125" s="142"/>
      <c r="F125" s="150">
        <f>D125*E125</f>
        <v>0</v>
      </c>
    </row>
    <row r="126" spans="1:6" ht="12.75">
      <c r="A126" s="176"/>
      <c r="B126" s="218"/>
      <c r="C126" s="89"/>
      <c r="D126" s="89"/>
      <c r="E126" s="149"/>
      <c r="F126" s="149"/>
    </row>
    <row r="127" spans="1:6" ht="168">
      <c r="A127" s="180">
        <v>2</v>
      </c>
      <c r="B127" s="15" t="s">
        <v>203</v>
      </c>
      <c r="C127" s="89"/>
      <c r="D127" s="89"/>
      <c r="E127" s="149"/>
      <c r="F127" s="149"/>
    </row>
    <row r="128" spans="1:6" ht="12.75">
      <c r="A128" s="180"/>
      <c r="B128" s="123" t="s">
        <v>204</v>
      </c>
      <c r="C128" s="181" t="s">
        <v>103</v>
      </c>
      <c r="D128" s="182">
        <v>1</v>
      </c>
      <c r="E128" s="142"/>
      <c r="F128" s="150">
        <f>D128*E128</f>
        <v>0</v>
      </c>
    </row>
    <row r="129" spans="1:6" ht="12.75">
      <c r="A129" s="176"/>
      <c r="B129" s="175"/>
      <c r="C129" s="89"/>
      <c r="D129" s="89"/>
      <c r="E129" s="149"/>
      <c r="F129" s="149"/>
    </row>
    <row r="130" spans="1:6" ht="84">
      <c r="A130" s="180">
        <v>3</v>
      </c>
      <c r="B130" s="14" t="s">
        <v>205</v>
      </c>
      <c r="C130" s="89"/>
      <c r="D130" s="89"/>
      <c r="E130" s="149"/>
      <c r="F130" s="149"/>
    </row>
    <row r="131" spans="1:6" ht="13.5" thickBot="1">
      <c r="A131" s="194"/>
      <c r="B131" s="141" t="s">
        <v>206</v>
      </c>
      <c r="C131" s="196" t="s">
        <v>103</v>
      </c>
      <c r="D131" s="197">
        <v>1</v>
      </c>
      <c r="E131" s="144"/>
      <c r="F131" s="151">
        <f>D131*E131</f>
        <v>0</v>
      </c>
    </row>
    <row r="132" spans="1:6" ht="13.5" thickTop="1">
      <c r="A132" s="119"/>
      <c r="B132" s="14" t="s">
        <v>207</v>
      </c>
      <c r="C132" s="119"/>
      <c r="D132" s="119"/>
      <c r="E132" s="377"/>
      <c r="F132" s="377">
        <f>SUM(F124:F131)</f>
        <v>0</v>
      </c>
    </row>
    <row r="133" spans="1:6" ht="12.75">
      <c r="A133" s="119"/>
      <c r="B133" s="14"/>
      <c r="C133" s="119"/>
      <c r="D133" s="119"/>
      <c r="E133" s="377"/>
      <c r="F133" s="377"/>
    </row>
    <row r="134" spans="1:6" ht="12.75">
      <c r="A134" s="156"/>
      <c r="B134" s="489" t="s">
        <v>267</v>
      </c>
      <c r="C134" s="489"/>
      <c r="D134" s="489"/>
      <c r="E134" s="366"/>
      <c r="F134" s="367"/>
    </row>
    <row r="135" spans="1:6" ht="30.75" customHeight="1">
      <c r="A135" s="156"/>
      <c r="B135" s="490" t="s">
        <v>456</v>
      </c>
      <c r="C135" s="490"/>
      <c r="D135" s="490"/>
      <c r="E135" s="490"/>
      <c r="F135" s="490"/>
    </row>
    <row r="136" spans="1:6" ht="12.75">
      <c r="A136" s="156"/>
      <c r="B136" s="43" t="s">
        <v>269</v>
      </c>
      <c r="C136" s="364"/>
      <c r="D136" s="365"/>
      <c r="E136" s="366"/>
      <c r="F136" s="367"/>
    </row>
    <row r="137" spans="1:6" ht="12.75">
      <c r="A137" s="156"/>
      <c r="B137" s="43" t="s">
        <v>270</v>
      </c>
      <c r="C137" s="364"/>
      <c r="D137" s="365"/>
      <c r="E137" s="366"/>
      <c r="F137" s="367"/>
    </row>
    <row r="138" spans="1:6" ht="12.75">
      <c r="A138" s="198"/>
      <c r="B138" s="244"/>
      <c r="C138" s="44"/>
      <c r="D138" s="45"/>
      <c r="E138" s="42"/>
      <c r="F138" s="146"/>
    </row>
    <row r="139" spans="1:6" ht="12.75">
      <c r="A139" s="473" t="s">
        <v>257</v>
      </c>
      <c r="B139" s="474"/>
      <c r="C139" s="474"/>
      <c r="D139" s="474"/>
      <c r="E139" s="474"/>
      <c r="F139" s="474"/>
    </row>
    <row r="140" spans="1:6" ht="12.75">
      <c r="A140" s="176"/>
      <c r="B140" s="123"/>
      <c r="C140" s="89"/>
      <c r="D140" s="89"/>
      <c r="E140" s="149"/>
      <c r="F140" s="149"/>
    </row>
    <row r="141" spans="1:6" ht="13.5" thickBot="1">
      <c r="A141" s="176"/>
      <c r="B141" s="193" t="s">
        <v>208</v>
      </c>
      <c r="C141" s="89"/>
      <c r="D141" s="89"/>
      <c r="E141" s="149"/>
      <c r="F141" s="149"/>
    </row>
    <row r="142" spans="1:6" ht="25.5" thickBot="1" thickTop="1">
      <c r="A142" s="178" t="s">
        <v>90</v>
      </c>
      <c r="B142" s="68" t="s">
        <v>91</v>
      </c>
      <c r="C142" s="120" t="s">
        <v>93</v>
      </c>
      <c r="D142" s="70" t="s">
        <v>59</v>
      </c>
      <c r="E142" s="70" t="s">
        <v>47</v>
      </c>
      <c r="F142" s="147" t="s">
        <v>92</v>
      </c>
    </row>
    <row r="143" spans="1:6" ht="13.5" thickTop="1">
      <c r="A143" s="89" t="s">
        <v>156</v>
      </c>
      <c r="B143" s="370" t="s">
        <v>209</v>
      </c>
      <c r="C143" s="89"/>
      <c r="D143" s="89"/>
      <c r="E143" s="149"/>
      <c r="F143" s="149">
        <f>F34</f>
        <v>0</v>
      </c>
    </row>
    <row r="144" spans="1:6" ht="12.75">
      <c r="A144" s="89" t="s">
        <v>172</v>
      </c>
      <c r="B144" s="370" t="s">
        <v>210</v>
      </c>
      <c r="C144" s="89"/>
      <c r="D144" s="89"/>
      <c r="E144" s="149"/>
      <c r="F144" s="149">
        <f>F79</f>
        <v>0</v>
      </c>
    </row>
    <row r="145" spans="1:6" ht="12.75">
      <c r="A145" s="89" t="s">
        <v>181</v>
      </c>
      <c r="B145" s="370" t="s">
        <v>211</v>
      </c>
      <c r="C145" s="89"/>
      <c r="D145" s="89"/>
      <c r="E145" s="149"/>
      <c r="F145" s="149">
        <f>F91</f>
        <v>0</v>
      </c>
    </row>
    <row r="146" spans="1:6" ht="12.75">
      <c r="A146" s="89" t="s">
        <v>186</v>
      </c>
      <c r="B146" s="373" t="s">
        <v>212</v>
      </c>
      <c r="C146" s="89"/>
      <c r="D146" s="89"/>
      <c r="E146" s="149"/>
      <c r="F146" s="149">
        <f>F106</f>
        <v>0</v>
      </c>
    </row>
    <row r="147" spans="1:6" ht="12.75">
      <c r="A147" s="89" t="s">
        <v>194</v>
      </c>
      <c r="B147" s="373" t="s">
        <v>96</v>
      </c>
      <c r="C147" s="89"/>
      <c r="D147" s="89"/>
      <c r="E147" s="149"/>
      <c r="F147" s="149">
        <f>F120</f>
        <v>0</v>
      </c>
    </row>
    <row r="148" spans="1:6" ht="13.5" thickBot="1">
      <c r="A148" s="126" t="s">
        <v>199</v>
      </c>
      <c r="B148" s="133" t="s">
        <v>200</v>
      </c>
      <c r="C148" s="126"/>
      <c r="D148" s="126"/>
      <c r="E148" s="153"/>
      <c r="F148" s="153">
        <f>F132</f>
        <v>0</v>
      </c>
    </row>
    <row r="149" spans="1:6" ht="13.5" thickTop="1">
      <c r="A149" s="89"/>
      <c r="B149" s="370" t="s">
        <v>490</v>
      </c>
      <c r="C149" s="200"/>
      <c r="D149" s="200"/>
      <c r="E149" s="149"/>
      <c r="F149" s="149">
        <f>SUM(F143:F148)</f>
        <v>0</v>
      </c>
    </row>
  </sheetData>
  <sheetProtection password="CE28" sheet="1" selectLockedCells="1"/>
  <mergeCells count="6">
    <mergeCell ref="B1:D1"/>
    <mergeCell ref="B2:F2"/>
    <mergeCell ref="A6:F6"/>
    <mergeCell ref="B134:D134"/>
    <mergeCell ref="B135:F135"/>
    <mergeCell ref="A139:F139"/>
  </mergeCells>
  <printOptions/>
  <pageMargins left="0.7" right="0.7" top="0.75" bottom="0.75" header="0.3" footer="0.3"/>
  <pageSetup horizontalDpi="600" verticalDpi="600" orientation="portrait" paperSize="9" r:id="rId1"/>
  <rowBreaks count="8" manualBreakCount="8">
    <brk id="19" max="255" man="1"/>
    <brk id="35" max="255" man="1"/>
    <brk id="65" max="255" man="1"/>
    <brk id="80" max="255" man="1"/>
    <brk id="92" max="255" man="1"/>
    <brk id="107" max="255" man="1"/>
    <brk id="121" max="255" man="1"/>
    <brk id="133" max="255" man="1"/>
  </rowBreaks>
</worksheet>
</file>

<file path=xl/worksheets/sheet18.xml><?xml version="1.0" encoding="utf-8"?>
<worksheet xmlns="http://schemas.openxmlformats.org/spreadsheetml/2006/main" xmlns:r="http://schemas.openxmlformats.org/officeDocument/2006/relationships">
  <dimension ref="A1:F137"/>
  <sheetViews>
    <sheetView showZeros="0" zoomScaleSheetLayoutView="100" zoomScalePageLayoutView="0" workbookViewId="0" topLeftCell="A1">
      <selection activeCell="E11" sqref="E11"/>
    </sheetView>
  </sheetViews>
  <sheetFormatPr defaultColWidth="9.140625" defaultRowHeight="12.75"/>
  <cols>
    <col min="1" max="1" width="5.28125" style="284" customWidth="1"/>
    <col min="2" max="2" width="45.7109375" style="284" customWidth="1"/>
    <col min="3" max="3" width="6.7109375" style="284" customWidth="1"/>
    <col min="4" max="4" width="8.7109375" style="284" customWidth="1"/>
    <col min="5" max="5" width="9.7109375" style="284" customWidth="1"/>
    <col min="6" max="6" width="11.7109375" style="284" customWidth="1"/>
    <col min="7" max="16384" width="9.140625" style="284" customWidth="1"/>
  </cols>
  <sheetData>
    <row r="1" spans="1:6" ht="12.75">
      <c r="A1" s="156"/>
      <c r="B1" s="469" t="s">
        <v>267</v>
      </c>
      <c r="C1" s="469"/>
      <c r="D1" s="469"/>
      <c r="E1" s="42"/>
      <c r="F1" s="146"/>
    </row>
    <row r="2" spans="1:6" ht="25.5" customHeight="1">
      <c r="A2" s="156"/>
      <c r="B2" s="470" t="s">
        <v>456</v>
      </c>
      <c r="C2" s="470"/>
      <c r="D2" s="470"/>
      <c r="E2" s="470"/>
      <c r="F2" s="470"/>
    </row>
    <row r="3" spans="1:6" ht="12.75">
      <c r="A3" s="156"/>
      <c r="B3" s="43" t="s">
        <v>269</v>
      </c>
      <c r="C3" s="44"/>
      <c r="D3" s="45"/>
      <c r="E3" s="42"/>
      <c r="F3" s="146"/>
    </row>
    <row r="4" spans="1:6" ht="12.75">
      <c r="A4" s="156"/>
      <c r="B4" s="43" t="s">
        <v>270</v>
      </c>
      <c r="C4" s="44"/>
      <c r="D4" s="45"/>
      <c r="E4" s="42"/>
      <c r="F4" s="146"/>
    </row>
    <row r="5" spans="1:6" ht="12.75">
      <c r="A5" s="117"/>
      <c r="B5" s="203"/>
      <c r="C5" s="246"/>
      <c r="D5" s="204"/>
      <c r="E5" s="204"/>
      <c r="F5" s="205"/>
    </row>
    <row r="6" spans="1:6" ht="12.75">
      <c r="A6" s="467" t="s">
        <v>313</v>
      </c>
      <c r="B6" s="475"/>
      <c r="C6" s="475"/>
      <c r="D6" s="475"/>
      <c r="E6" s="475"/>
      <c r="F6" s="475"/>
    </row>
    <row r="7" spans="1:6" ht="12.75">
      <c r="A7" s="119"/>
      <c r="B7" s="175"/>
      <c r="C7" s="89"/>
      <c r="D7" s="89"/>
      <c r="E7" s="205"/>
      <c r="F7" s="205"/>
    </row>
    <row r="8" spans="1:6" ht="13.5" thickBot="1">
      <c r="A8" s="119" t="s">
        <v>156</v>
      </c>
      <c r="B8" s="175" t="s">
        <v>3</v>
      </c>
      <c r="C8" s="89"/>
      <c r="D8" s="177"/>
      <c r="E8" s="149"/>
      <c r="F8" s="149"/>
    </row>
    <row r="9" spans="1:6" ht="25.5" thickBot="1" thickTop="1">
      <c r="A9" s="67" t="s">
        <v>90</v>
      </c>
      <c r="B9" s="68" t="s">
        <v>91</v>
      </c>
      <c r="C9" s="120" t="s">
        <v>93</v>
      </c>
      <c r="D9" s="70" t="s">
        <v>59</v>
      </c>
      <c r="E9" s="70" t="s">
        <v>47</v>
      </c>
      <c r="F9" s="147" t="s">
        <v>92</v>
      </c>
    </row>
    <row r="10" spans="1:6" ht="204.75" thickTop="1">
      <c r="A10" s="285">
        <v>1</v>
      </c>
      <c r="B10" s="123" t="s">
        <v>157</v>
      </c>
      <c r="C10" s="181"/>
      <c r="D10" s="181"/>
      <c r="E10" s="150"/>
      <c r="F10" s="150"/>
    </row>
    <row r="11" spans="1:6" ht="12.75">
      <c r="A11" s="285"/>
      <c r="B11" s="14" t="s">
        <v>158</v>
      </c>
      <c r="C11" s="181" t="s">
        <v>103</v>
      </c>
      <c r="D11" s="182">
        <v>1</v>
      </c>
      <c r="E11" s="142"/>
      <c r="F11" s="150">
        <f>D11*E11</f>
        <v>0</v>
      </c>
    </row>
    <row r="12" spans="1:6" ht="12.75">
      <c r="A12" s="119"/>
      <c r="B12" s="175"/>
      <c r="C12" s="89"/>
      <c r="D12" s="89"/>
      <c r="E12" s="149"/>
      <c r="F12" s="149"/>
    </row>
    <row r="13" spans="1:6" ht="168">
      <c r="A13" s="119">
        <v>2</v>
      </c>
      <c r="B13" s="14" t="s">
        <v>159</v>
      </c>
      <c r="C13" s="89"/>
      <c r="D13" s="177"/>
      <c r="E13" s="149"/>
      <c r="F13" s="149"/>
    </row>
    <row r="14" spans="1:6" ht="12.75">
      <c r="A14" s="119"/>
      <c r="B14" s="183" t="s">
        <v>160</v>
      </c>
      <c r="C14" s="89" t="s">
        <v>18</v>
      </c>
      <c r="D14" s="177">
        <v>69</v>
      </c>
      <c r="E14" s="143"/>
      <c r="F14" s="149">
        <f>D14*E14</f>
        <v>0</v>
      </c>
    </row>
    <row r="15" spans="1:6" ht="12.75">
      <c r="A15" s="119"/>
      <c r="B15" s="183"/>
      <c r="C15" s="89"/>
      <c r="D15" s="177"/>
      <c r="E15" s="149"/>
      <c r="F15" s="149"/>
    </row>
    <row r="16" spans="1:6" ht="48">
      <c r="A16" s="285">
        <v>3</v>
      </c>
      <c r="B16" s="14" t="s">
        <v>161</v>
      </c>
      <c r="C16" s="181"/>
      <c r="D16" s="182"/>
      <c r="E16" s="150"/>
      <c r="F16" s="150"/>
    </row>
    <row r="17" spans="1:6" ht="12.75">
      <c r="A17" s="285"/>
      <c r="B17" s="184" t="s">
        <v>162</v>
      </c>
      <c r="C17" s="181" t="s">
        <v>45</v>
      </c>
      <c r="D17" s="182">
        <v>140</v>
      </c>
      <c r="E17" s="142"/>
      <c r="F17" s="150">
        <f>D17*E17</f>
        <v>0</v>
      </c>
    </row>
    <row r="18" spans="1:6" ht="12.75">
      <c r="A18" s="119"/>
      <c r="B18" s="183"/>
      <c r="C18" s="89"/>
      <c r="D18" s="177"/>
      <c r="E18" s="149"/>
      <c r="F18" s="149"/>
    </row>
    <row r="19" spans="1:6" ht="96">
      <c r="A19" s="119">
        <v>4</v>
      </c>
      <c r="B19" s="14" t="s">
        <v>314</v>
      </c>
      <c r="C19" s="89"/>
      <c r="D19" s="177"/>
      <c r="E19" s="149"/>
      <c r="F19" s="149"/>
    </row>
    <row r="20" spans="1:6" ht="12.75">
      <c r="A20" s="119"/>
      <c r="B20" s="183" t="s">
        <v>164</v>
      </c>
      <c r="C20" s="89" t="s">
        <v>103</v>
      </c>
      <c r="D20" s="177">
        <v>1</v>
      </c>
      <c r="E20" s="143"/>
      <c r="F20" s="149">
        <f>D20*E20</f>
        <v>0</v>
      </c>
    </row>
    <row r="21" spans="1:6" ht="12.75">
      <c r="A21" s="119"/>
      <c r="B21" s="183"/>
      <c r="C21" s="89"/>
      <c r="D21" s="177"/>
      <c r="E21" s="149"/>
      <c r="F21" s="149"/>
    </row>
    <row r="22" spans="1:6" ht="180">
      <c r="A22" s="285">
        <v>5</v>
      </c>
      <c r="B22" s="14" t="s">
        <v>165</v>
      </c>
      <c r="C22" s="181"/>
      <c r="D22" s="182"/>
      <c r="E22" s="150"/>
      <c r="F22" s="150"/>
    </row>
    <row r="23" spans="1:6" ht="12.75">
      <c r="A23" s="285"/>
      <c r="B23" s="184" t="s">
        <v>166</v>
      </c>
      <c r="C23" s="181" t="s">
        <v>103</v>
      </c>
      <c r="D23" s="182">
        <v>1</v>
      </c>
      <c r="E23" s="142"/>
      <c r="F23" s="150">
        <f>D23*E23</f>
        <v>0</v>
      </c>
    </row>
    <row r="24" spans="1:6" ht="12.75">
      <c r="A24" s="285"/>
      <c r="B24" s="184"/>
      <c r="C24" s="181"/>
      <c r="D24" s="182"/>
      <c r="E24" s="150"/>
      <c r="F24" s="150"/>
    </row>
    <row r="25" spans="1:6" ht="72">
      <c r="A25" s="285">
        <v>6</v>
      </c>
      <c r="B25" s="14" t="s">
        <v>167</v>
      </c>
      <c r="C25" s="181"/>
      <c r="D25" s="182"/>
      <c r="E25" s="150"/>
      <c r="F25" s="150"/>
    </row>
    <row r="26" spans="1:6" ht="12.75">
      <c r="A26" s="285"/>
      <c r="B26" s="184" t="s">
        <v>168</v>
      </c>
      <c r="C26" s="181" t="s">
        <v>45</v>
      </c>
      <c r="D26" s="182">
        <v>25</v>
      </c>
      <c r="E26" s="142"/>
      <c r="F26" s="150">
        <f>D26*E26</f>
        <v>0</v>
      </c>
    </row>
    <row r="27" spans="1:6" ht="12.75">
      <c r="A27" s="119"/>
      <c r="B27" s="175"/>
      <c r="C27" s="89"/>
      <c r="D27" s="177"/>
      <c r="E27" s="149"/>
      <c r="F27" s="149"/>
    </row>
    <row r="28" spans="1:6" ht="110.25">
      <c r="A28" s="285">
        <v>7</v>
      </c>
      <c r="B28" s="14" t="s">
        <v>315</v>
      </c>
      <c r="C28" s="181"/>
      <c r="D28" s="182"/>
      <c r="E28" s="150"/>
      <c r="F28" s="150"/>
    </row>
    <row r="29" spans="1:6" ht="14.25">
      <c r="A29" s="285"/>
      <c r="B29" s="184" t="s">
        <v>169</v>
      </c>
      <c r="C29" s="181" t="s">
        <v>83</v>
      </c>
      <c r="D29" s="182">
        <v>20</v>
      </c>
      <c r="E29" s="142"/>
      <c r="F29" s="150">
        <f>D29*E29</f>
        <v>0</v>
      </c>
    </row>
    <row r="30" spans="1:6" ht="12.75">
      <c r="A30" s="119"/>
      <c r="B30" s="175"/>
      <c r="C30" s="89"/>
      <c r="D30" s="177"/>
      <c r="E30" s="149"/>
      <c r="F30" s="149"/>
    </row>
    <row r="31" spans="1:6" ht="98.25">
      <c r="A31" s="285">
        <v>8</v>
      </c>
      <c r="B31" s="14" t="s">
        <v>316</v>
      </c>
      <c r="C31" s="181"/>
      <c r="D31" s="182"/>
      <c r="E31" s="150"/>
      <c r="F31" s="150"/>
    </row>
    <row r="32" spans="1:6" ht="15" thickBot="1">
      <c r="A32" s="286"/>
      <c r="B32" s="202" t="s">
        <v>170</v>
      </c>
      <c r="C32" s="196" t="s">
        <v>85</v>
      </c>
      <c r="D32" s="197">
        <v>6</v>
      </c>
      <c r="E32" s="144"/>
      <c r="F32" s="151">
        <f>D32*E32</f>
        <v>0</v>
      </c>
    </row>
    <row r="33" spans="1:6" ht="13.5" thickTop="1">
      <c r="A33" s="119"/>
      <c r="B33" s="218" t="s">
        <v>171</v>
      </c>
      <c r="C33" s="89"/>
      <c r="D33" s="89"/>
      <c r="E33" s="149"/>
      <c r="F33" s="149">
        <f>SUM(F10:F32)</f>
        <v>0</v>
      </c>
    </row>
    <row r="34" spans="1:6" ht="12.75">
      <c r="A34" s="119"/>
      <c r="B34" s="218"/>
      <c r="C34" s="89"/>
      <c r="D34" s="177"/>
      <c r="E34" s="149"/>
      <c r="F34" s="149"/>
    </row>
    <row r="35" spans="1:6" ht="13.5" thickBot="1">
      <c r="A35" s="119" t="s">
        <v>172</v>
      </c>
      <c r="B35" s="218" t="s">
        <v>9</v>
      </c>
      <c r="C35" s="177"/>
      <c r="D35" s="177"/>
      <c r="E35" s="149"/>
      <c r="F35" s="149"/>
    </row>
    <row r="36" spans="1:6" ht="25.5" thickBot="1" thickTop="1">
      <c r="A36" s="67" t="s">
        <v>90</v>
      </c>
      <c r="B36" s="68" t="s">
        <v>91</v>
      </c>
      <c r="C36" s="120" t="s">
        <v>93</v>
      </c>
      <c r="D36" s="70" t="s">
        <v>59</v>
      </c>
      <c r="E36" s="70" t="s">
        <v>47</v>
      </c>
      <c r="F36" s="147" t="s">
        <v>92</v>
      </c>
    </row>
    <row r="37" spans="1:6" ht="171" thickTop="1">
      <c r="A37" s="119">
        <v>1</v>
      </c>
      <c r="B37" s="218" t="s">
        <v>317</v>
      </c>
      <c r="C37" s="177"/>
      <c r="D37" s="185"/>
      <c r="E37" s="186"/>
      <c r="F37" s="149"/>
    </row>
    <row r="38" spans="1:6" ht="14.25">
      <c r="A38" s="119"/>
      <c r="B38" s="175" t="s">
        <v>214</v>
      </c>
      <c r="C38" s="89" t="s">
        <v>85</v>
      </c>
      <c r="D38" s="149">
        <v>57</v>
      </c>
      <c r="E38" s="143"/>
      <c r="F38" s="149">
        <f>D38*E38</f>
        <v>0</v>
      </c>
    </row>
    <row r="39" spans="1:6" ht="12.75">
      <c r="A39" s="119"/>
      <c r="B39" s="175"/>
      <c r="C39" s="89"/>
      <c r="D39" s="177"/>
      <c r="E39" s="149"/>
      <c r="F39" s="149"/>
    </row>
    <row r="40" spans="1:6" ht="62.25">
      <c r="A40" s="119">
        <v>2</v>
      </c>
      <c r="B40" s="218" t="s">
        <v>299</v>
      </c>
      <c r="C40" s="89"/>
      <c r="D40" s="177"/>
      <c r="E40" s="186"/>
      <c r="F40" s="149"/>
    </row>
    <row r="41" spans="1:6" ht="14.25">
      <c r="A41" s="119"/>
      <c r="B41" s="175" t="s">
        <v>174</v>
      </c>
      <c r="C41" s="89" t="s">
        <v>85</v>
      </c>
      <c r="D41" s="177">
        <v>15</v>
      </c>
      <c r="E41" s="143"/>
      <c r="F41" s="149">
        <f>D41*E41</f>
        <v>0</v>
      </c>
    </row>
    <row r="42" spans="1:6" ht="12.75">
      <c r="A42" s="119"/>
      <c r="B42" s="175"/>
      <c r="C42" s="89"/>
      <c r="D42" s="177"/>
      <c r="E42" s="149"/>
      <c r="F42" s="149"/>
    </row>
    <row r="43" spans="1:6" ht="86.25">
      <c r="A43" s="119">
        <v>3</v>
      </c>
      <c r="B43" s="14" t="s">
        <v>302</v>
      </c>
      <c r="C43" s="89"/>
      <c r="D43" s="177"/>
      <c r="E43" s="186"/>
      <c r="F43" s="149"/>
    </row>
    <row r="44" spans="1:6" ht="14.25">
      <c r="A44" s="119"/>
      <c r="B44" s="175" t="s">
        <v>318</v>
      </c>
      <c r="C44" s="89" t="s">
        <v>83</v>
      </c>
      <c r="D44" s="177">
        <v>53</v>
      </c>
      <c r="E44" s="143"/>
      <c r="F44" s="149">
        <f>D44*E44</f>
        <v>0</v>
      </c>
    </row>
    <row r="45" spans="1:6" ht="12.75">
      <c r="A45" s="119"/>
      <c r="B45" s="175"/>
      <c r="C45" s="89"/>
      <c r="D45" s="177"/>
      <c r="E45" s="149"/>
      <c r="F45" s="149"/>
    </row>
    <row r="46" spans="1:6" ht="110.25">
      <c r="A46" s="119">
        <v>4</v>
      </c>
      <c r="B46" s="14" t="s">
        <v>319</v>
      </c>
      <c r="C46" s="89"/>
      <c r="D46" s="177"/>
      <c r="E46" s="149"/>
      <c r="F46" s="149"/>
    </row>
    <row r="47" spans="1:6" ht="14.25">
      <c r="A47" s="119"/>
      <c r="B47" s="175" t="s">
        <v>320</v>
      </c>
      <c r="C47" s="89" t="s">
        <v>85</v>
      </c>
      <c r="D47" s="177">
        <v>7</v>
      </c>
      <c r="E47" s="143"/>
      <c r="F47" s="149">
        <f>D47*E47</f>
        <v>0</v>
      </c>
    </row>
    <row r="48" spans="1:6" ht="12.75">
      <c r="A48" s="119"/>
      <c r="B48" s="183"/>
      <c r="C48" s="89"/>
      <c r="D48" s="177"/>
      <c r="E48" s="149"/>
      <c r="F48" s="149"/>
    </row>
    <row r="49" spans="1:6" ht="170.25">
      <c r="A49" s="119">
        <v>5</v>
      </c>
      <c r="B49" s="218" t="s">
        <v>321</v>
      </c>
      <c r="C49" s="177"/>
      <c r="D49" s="177"/>
      <c r="E49" s="149"/>
      <c r="F49" s="149"/>
    </row>
    <row r="50" spans="1:6" ht="14.25">
      <c r="A50" s="119"/>
      <c r="B50" s="175" t="s">
        <v>177</v>
      </c>
      <c r="C50" s="89" t="s">
        <v>85</v>
      </c>
      <c r="D50" s="177">
        <v>23</v>
      </c>
      <c r="E50" s="143"/>
      <c r="F50" s="149">
        <f>D50*E50</f>
        <v>0</v>
      </c>
    </row>
    <row r="51" spans="1:6" ht="12.75">
      <c r="A51" s="119"/>
      <c r="B51" s="175"/>
      <c r="C51" s="89"/>
      <c r="D51" s="177"/>
      <c r="E51" s="149"/>
      <c r="F51" s="149"/>
    </row>
    <row r="52" spans="1:6" ht="124.5">
      <c r="A52" s="119">
        <v>6</v>
      </c>
      <c r="B52" s="218" t="s">
        <v>322</v>
      </c>
      <c r="C52" s="187"/>
      <c r="D52" s="188"/>
      <c r="E52" s="189"/>
      <c r="F52" s="152"/>
    </row>
    <row r="53" spans="1:6" ht="14.25">
      <c r="A53" s="119"/>
      <c r="B53" s="175" t="s">
        <v>323</v>
      </c>
      <c r="C53" s="89" t="s">
        <v>85</v>
      </c>
      <c r="D53" s="177">
        <v>15.5</v>
      </c>
      <c r="E53" s="143"/>
      <c r="F53" s="149">
        <f>D53*E53</f>
        <v>0</v>
      </c>
    </row>
    <row r="54" spans="1:6" ht="12.75">
      <c r="A54" s="119"/>
      <c r="B54" s="175"/>
      <c r="C54" s="89"/>
      <c r="D54" s="177"/>
      <c r="E54" s="149"/>
      <c r="F54" s="149"/>
    </row>
    <row r="55" spans="1:6" ht="124.5">
      <c r="A55" s="119">
        <v>7</v>
      </c>
      <c r="B55" s="218" t="s">
        <v>324</v>
      </c>
      <c r="C55" s="187"/>
      <c r="D55" s="188"/>
      <c r="E55" s="189"/>
      <c r="F55" s="152"/>
    </row>
    <row r="56" spans="1:6" ht="14.25">
      <c r="A56" s="119"/>
      <c r="B56" s="175" t="s">
        <v>325</v>
      </c>
      <c r="C56" s="89" t="s">
        <v>85</v>
      </c>
      <c r="D56" s="177">
        <v>15.5</v>
      </c>
      <c r="E56" s="143"/>
      <c r="F56" s="149">
        <f>D56*E56</f>
        <v>0</v>
      </c>
    </row>
    <row r="57" spans="1:6" ht="12.75">
      <c r="A57" s="119"/>
      <c r="B57" s="175"/>
      <c r="C57" s="89"/>
      <c r="D57" s="177"/>
      <c r="E57" s="149"/>
      <c r="F57" s="149"/>
    </row>
    <row r="58" spans="1:6" ht="62.25">
      <c r="A58" s="119">
        <v>8</v>
      </c>
      <c r="B58" s="14" t="s">
        <v>458</v>
      </c>
      <c r="C58" s="89"/>
      <c r="D58" s="177"/>
      <c r="E58" s="149"/>
      <c r="F58" s="149"/>
    </row>
    <row r="59" spans="1:6" ht="15" thickBot="1">
      <c r="A59" s="287"/>
      <c r="B59" s="191" t="s">
        <v>179</v>
      </c>
      <c r="C59" s="126" t="s">
        <v>85</v>
      </c>
      <c r="D59" s="192">
        <v>45.5</v>
      </c>
      <c r="E59" s="145"/>
      <c r="F59" s="153">
        <f>D59*E59</f>
        <v>0</v>
      </c>
    </row>
    <row r="60" spans="1:6" ht="13.5" thickTop="1">
      <c r="A60" s="119"/>
      <c r="B60" s="218" t="s">
        <v>180</v>
      </c>
      <c r="C60" s="89"/>
      <c r="D60" s="89"/>
      <c r="E60" s="149"/>
      <c r="F60" s="149">
        <f>SUM(F37:F59)</f>
        <v>0</v>
      </c>
    </row>
    <row r="61" spans="1:6" ht="12.75">
      <c r="A61" s="119"/>
      <c r="B61" s="374"/>
      <c r="C61" s="89"/>
      <c r="D61" s="177"/>
      <c r="E61" s="149"/>
      <c r="F61" s="149"/>
    </row>
    <row r="62" spans="1:6" ht="13.5" thickBot="1">
      <c r="A62" s="119" t="s">
        <v>181</v>
      </c>
      <c r="B62" s="218" t="s">
        <v>182</v>
      </c>
      <c r="C62" s="89"/>
      <c r="D62" s="89"/>
      <c r="E62" s="149"/>
      <c r="F62" s="149"/>
    </row>
    <row r="63" spans="1:6" ht="25.5" thickBot="1" thickTop="1">
      <c r="A63" s="67" t="s">
        <v>90</v>
      </c>
      <c r="B63" s="68" t="s">
        <v>91</v>
      </c>
      <c r="C63" s="120" t="s">
        <v>93</v>
      </c>
      <c r="D63" s="70" t="s">
        <v>59</v>
      </c>
      <c r="E63" s="70" t="s">
        <v>47</v>
      </c>
      <c r="F63" s="147" t="s">
        <v>92</v>
      </c>
    </row>
    <row r="64" spans="1:6" s="403" customFormat="1" ht="108.75" thickTop="1">
      <c r="A64" s="398">
        <v>1</v>
      </c>
      <c r="B64" s="399" t="s">
        <v>326</v>
      </c>
      <c r="C64" s="400"/>
      <c r="D64" s="401"/>
      <c r="E64" s="402"/>
      <c r="F64" s="402"/>
    </row>
    <row r="65" spans="1:6" s="403" customFormat="1" ht="12.75">
      <c r="A65" s="404"/>
      <c r="B65" s="405" t="s">
        <v>327</v>
      </c>
      <c r="C65" s="400" t="s">
        <v>108</v>
      </c>
      <c r="D65" s="401">
        <v>1</v>
      </c>
      <c r="E65" s="406"/>
      <c r="F65" s="402">
        <f>D65*E65</f>
        <v>0</v>
      </c>
    </row>
    <row r="66" spans="1:6" s="403" customFormat="1" ht="12.75">
      <c r="A66" s="398"/>
      <c r="B66" s="399"/>
      <c r="C66" s="400"/>
      <c r="D66" s="401"/>
      <c r="E66" s="402"/>
      <c r="F66" s="402"/>
    </row>
    <row r="67" spans="1:6" s="407" customFormat="1" ht="72">
      <c r="A67" s="285">
        <v>2</v>
      </c>
      <c r="B67" s="14" t="s">
        <v>459</v>
      </c>
      <c r="C67" s="181"/>
      <c r="D67" s="182"/>
      <c r="E67" s="150"/>
      <c r="F67" s="150"/>
    </row>
    <row r="68" spans="1:6" s="407" customFormat="1" ht="13.5" thickBot="1">
      <c r="A68" s="289"/>
      <c r="B68" s="195" t="s">
        <v>435</v>
      </c>
      <c r="C68" s="196" t="s">
        <v>103</v>
      </c>
      <c r="D68" s="197">
        <v>1</v>
      </c>
      <c r="E68" s="144"/>
      <c r="F68" s="151">
        <f>D68*E68</f>
        <v>0</v>
      </c>
    </row>
    <row r="69" spans="1:6" ht="13.5" thickTop="1">
      <c r="A69" s="119"/>
      <c r="B69" s="218" t="s">
        <v>185</v>
      </c>
      <c r="C69" s="89"/>
      <c r="D69" s="177"/>
      <c r="E69" s="149"/>
      <c r="F69" s="149">
        <f>SUM(F64:F68)</f>
        <v>0</v>
      </c>
    </row>
    <row r="70" spans="1:6" ht="12.75">
      <c r="A70" s="119"/>
      <c r="B70" s="175"/>
      <c r="C70" s="89"/>
      <c r="D70" s="177"/>
      <c r="E70" s="149"/>
      <c r="F70" s="149"/>
    </row>
    <row r="71" spans="1:6" ht="13.5" thickBot="1">
      <c r="A71" s="119" t="s">
        <v>186</v>
      </c>
      <c r="B71" s="218" t="s">
        <v>187</v>
      </c>
      <c r="C71" s="177"/>
      <c r="D71" s="177"/>
      <c r="E71" s="149"/>
      <c r="F71" s="149"/>
    </row>
    <row r="72" spans="1:6" ht="25.5" thickBot="1" thickTop="1">
      <c r="A72" s="67" t="s">
        <v>90</v>
      </c>
      <c r="B72" s="179" t="s">
        <v>91</v>
      </c>
      <c r="C72" s="120" t="s">
        <v>93</v>
      </c>
      <c r="D72" s="70" t="s">
        <v>59</v>
      </c>
      <c r="E72" s="70" t="s">
        <v>47</v>
      </c>
      <c r="F72" s="147" t="s">
        <v>92</v>
      </c>
    </row>
    <row r="73" spans="1:6" s="47" customFormat="1" ht="36.75" thickTop="1">
      <c r="A73" s="46">
        <v>1</v>
      </c>
      <c r="B73" s="104" t="s">
        <v>191</v>
      </c>
      <c r="C73" s="408"/>
      <c r="D73" s="408"/>
      <c r="E73" s="409"/>
      <c r="F73" s="409"/>
    </row>
    <row r="74" spans="1:6" s="47" customFormat="1" ht="13.5" thickBot="1">
      <c r="A74" s="410"/>
      <c r="B74" s="411" t="s">
        <v>192</v>
      </c>
      <c r="C74" s="412" t="s">
        <v>103</v>
      </c>
      <c r="D74" s="413">
        <v>1</v>
      </c>
      <c r="E74" s="414"/>
      <c r="F74" s="415">
        <f>D74*E74</f>
        <v>0</v>
      </c>
    </row>
    <row r="75" spans="1:6" ht="13.5" thickTop="1">
      <c r="A75" s="119"/>
      <c r="B75" s="218" t="s">
        <v>193</v>
      </c>
      <c r="C75" s="89"/>
      <c r="D75" s="89"/>
      <c r="E75" s="149"/>
      <c r="F75" s="149">
        <f>SUM(F73:F74)</f>
        <v>0</v>
      </c>
    </row>
    <row r="76" spans="1:6" ht="12.75">
      <c r="A76" s="119"/>
      <c r="B76" s="218"/>
      <c r="C76" s="89"/>
      <c r="D76" s="177"/>
      <c r="E76" s="149"/>
      <c r="F76" s="149"/>
    </row>
    <row r="77" spans="1:6" ht="13.5" thickBot="1">
      <c r="A77" s="119" t="s">
        <v>194</v>
      </c>
      <c r="B77" s="98" t="s">
        <v>195</v>
      </c>
      <c r="C77" s="89"/>
      <c r="D77" s="177"/>
      <c r="E77" s="149"/>
      <c r="F77" s="149"/>
    </row>
    <row r="78" spans="1:6" ht="25.5" thickBot="1" thickTop="1">
      <c r="A78" s="67" t="s">
        <v>90</v>
      </c>
      <c r="B78" s="68" t="s">
        <v>91</v>
      </c>
      <c r="C78" s="120" t="s">
        <v>93</v>
      </c>
      <c r="D78" s="70" t="s">
        <v>59</v>
      </c>
      <c r="E78" s="70" t="s">
        <v>47</v>
      </c>
      <c r="F78" s="147" t="s">
        <v>92</v>
      </c>
    </row>
    <row r="79" spans="1:6" ht="135" thickTop="1">
      <c r="A79" s="285">
        <v>1</v>
      </c>
      <c r="B79" s="14" t="s">
        <v>330</v>
      </c>
      <c r="C79" s="181"/>
      <c r="D79" s="182"/>
      <c r="E79" s="150"/>
      <c r="F79" s="150"/>
    </row>
    <row r="80" spans="1:6" ht="12.75">
      <c r="A80" s="285"/>
      <c r="B80" s="14" t="s">
        <v>438</v>
      </c>
      <c r="C80" s="181" t="s">
        <v>45</v>
      </c>
      <c r="D80" s="182">
        <v>69</v>
      </c>
      <c r="E80" s="142"/>
      <c r="F80" s="150">
        <f>D80*E80</f>
        <v>0</v>
      </c>
    </row>
    <row r="81" spans="1:6" ht="12.75">
      <c r="A81" s="285"/>
      <c r="B81" s="14"/>
      <c r="C81" s="181"/>
      <c r="D81" s="182"/>
      <c r="E81" s="150"/>
      <c r="F81" s="150"/>
    </row>
    <row r="82" spans="1:6" ht="180">
      <c r="A82" s="285">
        <v>2</v>
      </c>
      <c r="B82" s="14" t="s">
        <v>332</v>
      </c>
      <c r="C82" s="181"/>
      <c r="D82" s="182"/>
      <c r="E82" s="150"/>
      <c r="F82" s="150"/>
    </row>
    <row r="83" spans="1:6" ht="12.75">
      <c r="A83" s="285"/>
      <c r="B83" s="416" t="s">
        <v>460</v>
      </c>
      <c r="C83" s="181" t="s">
        <v>108</v>
      </c>
      <c r="D83" s="381">
        <v>1</v>
      </c>
      <c r="E83" s="382"/>
      <c r="F83" s="150">
        <f>D83*E83</f>
        <v>0</v>
      </c>
    </row>
    <row r="84" spans="1:6" s="290" customFormat="1" ht="12.75">
      <c r="A84" s="285"/>
      <c r="B84" s="416" t="s">
        <v>461</v>
      </c>
      <c r="C84" s="181" t="s">
        <v>108</v>
      </c>
      <c r="D84" s="182">
        <v>1</v>
      </c>
      <c r="E84" s="142"/>
      <c r="F84" s="150">
        <f>D84*E84</f>
        <v>0</v>
      </c>
    </row>
    <row r="85" spans="1:6" s="290" customFormat="1" ht="12.75">
      <c r="A85" s="285"/>
      <c r="B85" s="417" t="s">
        <v>444</v>
      </c>
      <c r="C85" s="181" t="s">
        <v>108</v>
      </c>
      <c r="D85" s="182">
        <v>1</v>
      </c>
      <c r="E85" s="142"/>
      <c r="F85" s="150">
        <f>D85*E85</f>
        <v>0</v>
      </c>
    </row>
    <row r="86" spans="1:6" s="290" customFormat="1" ht="12.75">
      <c r="A86" s="285"/>
      <c r="B86" s="417" t="s">
        <v>462</v>
      </c>
      <c r="C86" s="181" t="s">
        <v>108</v>
      </c>
      <c r="D86" s="182">
        <v>2</v>
      </c>
      <c r="E86" s="142"/>
      <c r="F86" s="150">
        <f>D86*E86</f>
        <v>0</v>
      </c>
    </row>
    <row r="87" spans="1:6" ht="12.75">
      <c r="A87" s="285"/>
      <c r="B87" s="14"/>
      <c r="C87" s="181"/>
      <c r="D87" s="182"/>
      <c r="E87" s="150"/>
      <c r="F87" s="150"/>
    </row>
    <row r="88" spans="1:6" ht="132">
      <c r="A88" s="285">
        <v>3</v>
      </c>
      <c r="B88" s="14" t="s">
        <v>463</v>
      </c>
      <c r="C88" s="181"/>
      <c r="D88" s="182"/>
      <c r="E88" s="150"/>
      <c r="F88" s="150"/>
    </row>
    <row r="89" spans="1:6" ht="12.75">
      <c r="A89" s="285"/>
      <c r="B89" s="416" t="s">
        <v>464</v>
      </c>
      <c r="C89" s="293" t="s">
        <v>108</v>
      </c>
      <c r="D89" s="182">
        <v>1</v>
      </c>
      <c r="E89" s="142"/>
      <c r="F89" s="150">
        <f>D89*E89</f>
        <v>0</v>
      </c>
    </row>
    <row r="90" spans="1:6" ht="12.75">
      <c r="A90" s="285"/>
      <c r="B90" s="416"/>
      <c r="C90" s="293"/>
      <c r="D90" s="182"/>
      <c r="E90" s="150"/>
      <c r="F90" s="150"/>
    </row>
    <row r="91" spans="1:6" ht="84">
      <c r="A91" s="285">
        <v>4</v>
      </c>
      <c r="B91" s="416" t="s">
        <v>465</v>
      </c>
      <c r="C91" s="293"/>
      <c r="D91" s="182"/>
      <c r="E91" s="150"/>
      <c r="F91" s="150"/>
    </row>
    <row r="92" spans="1:6" ht="12.75">
      <c r="A92" s="285"/>
      <c r="B92" s="291" t="s">
        <v>466</v>
      </c>
      <c r="C92" s="181" t="s">
        <v>108</v>
      </c>
      <c r="D92" s="182">
        <v>1</v>
      </c>
      <c r="E92" s="142"/>
      <c r="F92" s="150">
        <f>D92*E92</f>
        <v>0</v>
      </c>
    </row>
    <row r="93" spans="1:6" ht="12.75">
      <c r="A93" s="285"/>
      <c r="B93" s="291"/>
      <c r="C93" s="293"/>
      <c r="D93" s="182"/>
      <c r="E93" s="150"/>
      <c r="F93" s="150"/>
    </row>
    <row r="94" spans="1:6" ht="61.5" customHeight="1">
      <c r="A94" s="285">
        <v>5</v>
      </c>
      <c r="B94" s="14" t="s">
        <v>337</v>
      </c>
      <c r="C94" s="181"/>
      <c r="D94" s="182"/>
      <c r="E94" s="150"/>
      <c r="F94" s="150"/>
    </row>
    <row r="95" spans="1:6" ht="12.75">
      <c r="A95" s="285"/>
      <c r="B95" s="291" t="s">
        <v>338</v>
      </c>
      <c r="C95" s="181" t="s">
        <v>45</v>
      </c>
      <c r="D95" s="182">
        <v>69</v>
      </c>
      <c r="E95" s="142"/>
      <c r="F95" s="150">
        <f>D95*E95</f>
        <v>0</v>
      </c>
    </row>
    <row r="96" spans="1:6" ht="12.75">
      <c r="A96" s="285"/>
      <c r="B96" s="291"/>
      <c r="C96" s="181"/>
      <c r="D96" s="182"/>
      <c r="E96" s="150"/>
      <c r="F96" s="150"/>
    </row>
    <row r="97" spans="1:6" s="290" customFormat="1" ht="60">
      <c r="A97" s="285">
        <v>6</v>
      </c>
      <c r="B97" s="14" t="s">
        <v>339</v>
      </c>
      <c r="C97" s="181"/>
      <c r="D97" s="182"/>
      <c r="E97" s="150"/>
      <c r="F97" s="150"/>
    </row>
    <row r="98" spans="1:6" ht="12.75">
      <c r="A98" s="285"/>
      <c r="B98" s="291" t="s">
        <v>340</v>
      </c>
      <c r="C98" s="181" t="s">
        <v>103</v>
      </c>
      <c r="D98" s="182">
        <v>1</v>
      </c>
      <c r="E98" s="418"/>
      <c r="F98" s="150">
        <f>D98*E98</f>
        <v>0</v>
      </c>
    </row>
    <row r="99" spans="1:6" ht="12.75">
      <c r="A99" s="285"/>
      <c r="B99" s="291"/>
      <c r="C99" s="181"/>
      <c r="D99" s="182"/>
      <c r="E99" s="418"/>
      <c r="F99" s="150"/>
    </row>
    <row r="100" spans="1:6" ht="156">
      <c r="A100" s="285">
        <v>7</v>
      </c>
      <c r="B100" s="291" t="s">
        <v>480</v>
      </c>
      <c r="C100" s="455" t="s">
        <v>478</v>
      </c>
      <c r="D100" s="456">
        <v>4</v>
      </c>
      <c r="E100" s="461"/>
      <c r="F100" s="463">
        <f>D100*E100</f>
        <v>0</v>
      </c>
    </row>
    <row r="101" spans="1:6" ht="12.75">
      <c r="A101" s="285"/>
      <c r="B101" s="291"/>
      <c r="C101" s="181"/>
      <c r="D101" s="182"/>
      <c r="E101" s="150"/>
      <c r="F101" s="150"/>
    </row>
    <row r="102" spans="1:6" ht="204">
      <c r="A102" s="285">
        <v>8</v>
      </c>
      <c r="B102" s="14" t="s">
        <v>341</v>
      </c>
      <c r="C102" s="181"/>
      <c r="D102" s="182"/>
      <c r="E102" s="150"/>
      <c r="F102" s="150"/>
    </row>
    <row r="103" spans="1:6" ht="12.75">
      <c r="A103" s="288"/>
      <c r="B103" s="419" t="s">
        <v>342</v>
      </c>
      <c r="C103" s="181" t="s">
        <v>45</v>
      </c>
      <c r="D103" s="182">
        <v>69</v>
      </c>
      <c r="E103" s="142"/>
      <c r="F103" s="150">
        <f>D103*E103</f>
        <v>0</v>
      </c>
    </row>
    <row r="104" spans="1:6" ht="12.75">
      <c r="A104" s="285"/>
      <c r="B104" s="15"/>
      <c r="C104" s="181"/>
      <c r="D104" s="182"/>
      <c r="E104" s="150"/>
      <c r="F104" s="150"/>
    </row>
    <row r="105" spans="1:6" ht="96">
      <c r="A105" s="285">
        <v>9</v>
      </c>
      <c r="B105" s="14" t="s">
        <v>343</v>
      </c>
      <c r="C105" s="181"/>
      <c r="D105" s="182"/>
      <c r="E105" s="150"/>
      <c r="F105" s="150"/>
    </row>
    <row r="106" spans="1:6" ht="12.75">
      <c r="A106" s="288"/>
      <c r="B106" s="416" t="s">
        <v>344</v>
      </c>
      <c r="C106" s="181" t="s">
        <v>45</v>
      </c>
      <c r="D106" s="182">
        <v>69</v>
      </c>
      <c r="E106" s="142"/>
      <c r="F106" s="150">
        <f>D106*E106</f>
        <v>0</v>
      </c>
    </row>
    <row r="107" spans="1:6" ht="12.75">
      <c r="A107" s="285"/>
      <c r="B107" s="14"/>
      <c r="C107" s="181"/>
      <c r="D107" s="182"/>
      <c r="E107" s="150"/>
      <c r="F107" s="150"/>
    </row>
    <row r="108" spans="1:6" ht="168">
      <c r="A108" s="285">
        <v>9</v>
      </c>
      <c r="B108" s="15" t="s">
        <v>345</v>
      </c>
      <c r="C108" s="181"/>
      <c r="D108" s="182"/>
      <c r="E108" s="150"/>
      <c r="F108" s="150"/>
    </row>
    <row r="109" spans="1:6" ht="13.5" thickBot="1">
      <c r="A109" s="286"/>
      <c r="B109" s="420" t="s">
        <v>346</v>
      </c>
      <c r="C109" s="196" t="s">
        <v>45</v>
      </c>
      <c r="D109" s="197">
        <v>69</v>
      </c>
      <c r="E109" s="144"/>
      <c r="F109" s="151">
        <f>D109*E109</f>
        <v>0</v>
      </c>
    </row>
    <row r="110" spans="1:6" ht="13.5" thickTop="1">
      <c r="A110" s="119"/>
      <c r="B110" s="227" t="s">
        <v>198</v>
      </c>
      <c r="C110" s="89"/>
      <c r="D110" s="89"/>
      <c r="E110" s="149"/>
      <c r="F110" s="149">
        <f>SUM(F79:F109)</f>
        <v>0</v>
      </c>
    </row>
    <row r="111" spans="1:6" ht="12.75">
      <c r="A111" s="285"/>
      <c r="B111" s="15"/>
      <c r="C111" s="89"/>
      <c r="D111" s="89"/>
      <c r="E111" s="149"/>
      <c r="F111" s="149"/>
    </row>
    <row r="112" spans="1:6" ht="13.5" thickBot="1">
      <c r="A112" s="119" t="s">
        <v>199</v>
      </c>
      <c r="B112" s="53" t="s">
        <v>200</v>
      </c>
      <c r="C112" s="89"/>
      <c r="D112" s="89"/>
      <c r="E112" s="149"/>
      <c r="F112" s="149"/>
    </row>
    <row r="113" spans="1:6" ht="25.5" thickBot="1" thickTop="1">
      <c r="A113" s="67" t="s">
        <v>90</v>
      </c>
      <c r="B113" s="68" t="s">
        <v>91</v>
      </c>
      <c r="C113" s="120" t="s">
        <v>93</v>
      </c>
      <c r="D113" s="70" t="s">
        <v>59</v>
      </c>
      <c r="E113" s="70" t="s">
        <v>47</v>
      </c>
      <c r="F113" s="147" t="s">
        <v>92</v>
      </c>
    </row>
    <row r="114" spans="1:6" ht="13.5" thickTop="1">
      <c r="A114" s="119"/>
      <c r="B114" s="175"/>
      <c r="C114" s="89"/>
      <c r="D114" s="89"/>
      <c r="E114" s="149"/>
      <c r="F114" s="149"/>
    </row>
    <row r="115" spans="1:6" ht="168">
      <c r="A115" s="285">
        <v>1</v>
      </c>
      <c r="B115" s="14" t="s">
        <v>203</v>
      </c>
      <c r="C115" s="89"/>
      <c r="D115" s="89"/>
      <c r="E115" s="149"/>
      <c r="F115" s="149"/>
    </row>
    <row r="116" spans="1:6" ht="12.75">
      <c r="A116" s="285"/>
      <c r="B116" s="123" t="s">
        <v>204</v>
      </c>
      <c r="C116" s="181" t="s">
        <v>103</v>
      </c>
      <c r="D116" s="182">
        <v>1</v>
      </c>
      <c r="E116" s="142"/>
      <c r="F116" s="150">
        <f>D116*E116</f>
        <v>0</v>
      </c>
    </row>
    <row r="117" spans="1:6" ht="12.75">
      <c r="A117" s="119"/>
      <c r="B117" s="175"/>
      <c r="C117" s="89"/>
      <c r="D117" s="89"/>
      <c r="E117" s="149"/>
      <c r="F117" s="149"/>
    </row>
    <row r="118" spans="1:6" ht="84">
      <c r="A118" s="285">
        <v>2</v>
      </c>
      <c r="B118" s="14" t="s">
        <v>205</v>
      </c>
      <c r="C118" s="89"/>
      <c r="D118" s="89"/>
      <c r="E118" s="149"/>
      <c r="F118" s="149"/>
    </row>
    <row r="119" spans="1:6" ht="13.5" thickBot="1">
      <c r="A119" s="286"/>
      <c r="B119" s="195" t="s">
        <v>206</v>
      </c>
      <c r="C119" s="196" t="s">
        <v>103</v>
      </c>
      <c r="D119" s="197">
        <v>1</v>
      </c>
      <c r="E119" s="144"/>
      <c r="F119" s="151">
        <f>D119*E119</f>
        <v>0</v>
      </c>
    </row>
    <row r="120" spans="1:6" ht="13.5" thickTop="1">
      <c r="A120" s="119"/>
      <c r="B120" s="14" t="s">
        <v>207</v>
      </c>
      <c r="C120" s="89"/>
      <c r="D120" s="89"/>
      <c r="E120" s="149"/>
      <c r="F120" s="149">
        <f>SUM(F114:F119)</f>
        <v>0</v>
      </c>
    </row>
    <row r="121" spans="1:6" ht="12.75">
      <c r="A121" s="119"/>
      <c r="B121" s="123"/>
      <c r="C121" s="89"/>
      <c r="D121" s="89"/>
      <c r="E121" s="149"/>
      <c r="F121" s="149"/>
    </row>
    <row r="122" spans="1:6" ht="12.75">
      <c r="A122" s="156"/>
      <c r="B122" s="469" t="s">
        <v>267</v>
      </c>
      <c r="C122" s="469"/>
      <c r="D122" s="469"/>
      <c r="E122" s="42"/>
      <c r="F122" s="146"/>
    </row>
    <row r="123" spans="1:6" ht="27" customHeight="1">
      <c r="A123" s="156"/>
      <c r="B123" s="470" t="s">
        <v>456</v>
      </c>
      <c r="C123" s="470"/>
      <c r="D123" s="470"/>
      <c r="E123" s="470"/>
      <c r="F123" s="470"/>
    </row>
    <row r="124" spans="1:6" ht="12.75">
      <c r="A124" s="156"/>
      <c r="B124" s="43" t="s">
        <v>269</v>
      </c>
      <c r="C124" s="44"/>
      <c r="D124" s="45"/>
      <c r="E124" s="42"/>
      <c r="F124" s="146"/>
    </row>
    <row r="125" spans="1:6" ht="12.75">
      <c r="A125" s="156"/>
      <c r="B125" s="244" t="s">
        <v>270</v>
      </c>
      <c r="C125" s="44"/>
      <c r="D125" s="45"/>
      <c r="E125" s="42"/>
      <c r="F125" s="146"/>
    </row>
    <row r="126" spans="1:6" ht="12.75">
      <c r="A126" s="117"/>
      <c r="B126" s="244"/>
      <c r="C126" s="44"/>
      <c r="D126" s="45"/>
      <c r="E126" s="42"/>
      <c r="F126" s="146"/>
    </row>
    <row r="127" spans="1:6" ht="12.75">
      <c r="A127" s="476" t="s">
        <v>313</v>
      </c>
      <c r="B127" s="477"/>
      <c r="C127" s="477"/>
      <c r="D127" s="477"/>
      <c r="E127" s="477"/>
      <c r="F127" s="477"/>
    </row>
    <row r="128" spans="1:6" ht="12.75">
      <c r="A128" s="119"/>
      <c r="B128" s="123"/>
      <c r="C128" s="89"/>
      <c r="D128" s="89"/>
      <c r="E128" s="149"/>
      <c r="F128" s="149"/>
    </row>
    <row r="129" spans="1:6" ht="13.5" thickBot="1">
      <c r="A129" s="119"/>
      <c r="B129" s="193" t="s">
        <v>208</v>
      </c>
      <c r="C129" s="89"/>
      <c r="D129" s="89"/>
      <c r="E129" s="149"/>
      <c r="F129" s="149"/>
    </row>
    <row r="130" spans="1:6" ht="25.5" thickBot="1" thickTop="1">
      <c r="A130" s="67" t="s">
        <v>90</v>
      </c>
      <c r="B130" s="68" t="s">
        <v>91</v>
      </c>
      <c r="C130" s="120" t="s">
        <v>93</v>
      </c>
      <c r="D130" s="70" t="s">
        <v>59</v>
      </c>
      <c r="E130" s="70" t="s">
        <v>47</v>
      </c>
      <c r="F130" s="147" t="s">
        <v>92</v>
      </c>
    </row>
    <row r="131" spans="1:6" ht="13.5" thickTop="1">
      <c r="A131" s="119" t="s">
        <v>156</v>
      </c>
      <c r="B131" s="218" t="s">
        <v>209</v>
      </c>
      <c r="C131" s="89"/>
      <c r="D131" s="89"/>
      <c r="E131" s="149"/>
      <c r="F131" s="149">
        <f>F33</f>
        <v>0</v>
      </c>
    </row>
    <row r="132" spans="1:6" ht="12.75">
      <c r="A132" s="119" t="s">
        <v>172</v>
      </c>
      <c r="B132" s="218" t="s">
        <v>210</v>
      </c>
      <c r="C132" s="89"/>
      <c r="D132" s="89"/>
      <c r="E132" s="149"/>
      <c r="F132" s="149">
        <f>F60</f>
        <v>0</v>
      </c>
    </row>
    <row r="133" spans="1:6" ht="12.75">
      <c r="A133" s="119" t="s">
        <v>181</v>
      </c>
      <c r="B133" s="218" t="s">
        <v>211</v>
      </c>
      <c r="C133" s="89"/>
      <c r="D133" s="89"/>
      <c r="E133" s="149"/>
      <c r="F133" s="149">
        <f>F69</f>
        <v>0</v>
      </c>
    </row>
    <row r="134" spans="1:6" ht="12.75">
      <c r="A134" s="119" t="s">
        <v>186</v>
      </c>
      <c r="B134" s="98" t="s">
        <v>212</v>
      </c>
      <c r="C134" s="89"/>
      <c r="D134" s="89"/>
      <c r="E134" s="149"/>
      <c r="F134" s="149">
        <f>F75</f>
        <v>0</v>
      </c>
    </row>
    <row r="135" spans="1:6" ht="12.75">
      <c r="A135" s="119" t="s">
        <v>194</v>
      </c>
      <c r="B135" s="98" t="s">
        <v>96</v>
      </c>
      <c r="C135" s="89"/>
      <c r="D135" s="89"/>
      <c r="E135" s="149"/>
      <c r="F135" s="149">
        <f>F110</f>
        <v>0</v>
      </c>
    </row>
    <row r="136" spans="1:6" ht="13.5" thickBot="1">
      <c r="A136" s="287" t="s">
        <v>199</v>
      </c>
      <c r="B136" s="397" t="s">
        <v>200</v>
      </c>
      <c r="C136" s="126"/>
      <c r="D136" s="126"/>
      <c r="E136" s="153"/>
      <c r="F136" s="153">
        <f>F120</f>
        <v>0</v>
      </c>
    </row>
    <row r="137" spans="1:6" ht="13.5" thickTop="1">
      <c r="A137" s="119"/>
      <c r="B137" s="218" t="s">
        <v>490</v>
      </c>
      <c r="C137" s="200"/>
      <c r="D137" s="200"/>
      <c r="E137" s="149"/>
      <c r="F137" s="149">
        <f>SUM(F131:F136)</f>
        <v>0</v>
      </c>
    </row>
  </sheetData>
  <sheetProtection password="CE28" sheet="1" selectLockedCells="1"/>
  <mergeCells count="6">
    <mergeCell ref="B1:D1"/>
    <mergeCell ref="B2:F2"/>
    <mergeCell ref="A6:F6"/>
    <mergeCell ref="B122:D122"/>
    <mergeCell ref="B123:F123"/>
    <mergeCell ref="A127:F127"/>
  </mergeCells>
  <printOptions/>
  <pageMargins left="0.7" right="0.7" top="0.75" bottom="0.75" header="0.3" footer="0.3"/>
  <pageSetup horizontalDpi="600" verticalDpi="600" orientation="portrait" paperSize="9" r:id="rId1"/>
  <rowBreaks count="7" manualBreakCount="7">
    <brk id="34" max="255" man="1"/>
    <brk id="48" max="255" man="1"/>
    <brk id="61" max="255" man="1"/>
    <brk id="70" max="255" man="1"/>
    <brk id="76" max="255" man="1"/>
    <brk id="111" max="255" man="1"/>
    <brk id="121" max="255" man="1"/>
  </rowBreaks>
</worksheet>
</file>

<file path=xl/worksheets/sheet19.xml><?xml version="1.0" encoding="utf-8"?>
<worksheet xmlns="http://schemas.openxmlformats.org/spreadsheetml/2006/main" xmlns:r="http://schemas.openxmlformats.org/officeDocument/2006/relationships">
  <dimension ref="A1:F187"/>
  <sheetViews>
    <sheetView showZeros="0" zoomScaleSheetLayoutView="100" zoomScalePageLayoutView="0" workbookViewId="0" topLeftCell="A1">
      <selection activeCell="E13" sqref="E13"/>
    </sheetView>
  </sheetViews>
  <sheetFormatPr defaultColWidth="9.140625" defaultRowHeight="12.75"/>
  <cols>
    <col min="1" max="1" width="5.28125" style="284" customWidth="1"/>
    <col min="2" max="2" width="45.7109375" style="284" customWidth="1"/>
    <col min="3" max="3" width="6.7109375" style="284" customWidth="1"/>
    <col min="4" max="4" width="8.7109375" style="284" customWidth="1"/>
    <col min="5" max="5" width="9.7109375" style="284" customWidth="1"/>
    <col min="6" max="6" width="12.7109375" style="284" customWidth="1"/>
    <col min="7" max="16384" width="9.140625" style="284" customWidth="1"/>
  </cols>
  <sheetData>
    <row r="1" spans="1:6" ht="12.75">
      <c r="A1" s="206" t="s">
        <v>425</v>
      </c>
      <c r="B1" s="206"/>
      <c r="C1" s="200"/>
      <c r="D1" s="200"/>
      <c r="E1" s="200"/>
      <c r="F1" s="200"/>
    </row>
    <row r="2" spans="1:6" ht="12.75">
      <c r="A2" s="229"/>
      <c r="B2" s="482" t="s">
        <v>94</v>
      </c>
      <c r="C2" s="482"/>
      <c r="D2" s="482"/>
      <c r="E2" s="207"/>
      <c r="F2" s="207"/>
    </row>
    <row r="3" spans="1:6" ht="25.5" customHeight="1">
      <c r="A3" s="229"/>
      <c r="B3" s="483" t="s">
        <v>467</v>
      </c>
      <c r="C3" s="483"/>
      <c r="D3" s="483"/>
      <c r="E3" s="483"/>
      <c r="F3" s="483"/>
    </row>
    <row r="4" spans="1:6" ht="12.75">
      <c r="A4" s="229"/>
      <c r="B4" s="208" t="s">
        <v>149</v>
      </c>
      <c r="C4" s="168"/>
      <c r="D4" s="209"/>
      <c r="E4" s="207"/>
      <c r="F4" s="207"/>
    </row>
    <row r="5" spans="1:6" ht="12.75">
      <c r="A5" s="229"/>
      <c r="B5" s="208" t="s">
        <v>348</v>
      </c>
      <c r="C5" s="168"/>
      <c r="D5" s="209"/>
      <c r="E5" s="207"/>
      <c r="F5" s="207"/>
    </row>
    <row r="6" spans="1:6" ht="12.75">
      <c r="A6" s="206"/>
      <c r="B6" s="210"/>
      <c r="C6" s="89"/>
      <c r="D6" s="89"/>
      <c r="E6" s="89"/>
      <c r="F6" s="89"/>
    </row>
    <row r="7" spans="1:6" ht="12.75">
      <c r="A7" s="484" t="s">
        <v>147</v>
      </c>
      <c r="B7" s="485"/>
      <c r="C7" s="485"/>
      <c r="D7" s="485"/>
      <c r="E7" s="485"/>
      <c r="F7" s="485"/>
    </row>
    <row r="8" spans="1:6" ht="12.75">
      <c r="A8" s="206"/>
      <c r="B8" s="210"/>
      <c r="C8" s="89"/>
      <c r="D8" s="89"/>
      <c r="E8" s="89"/>
      <c r="F8" s="89"/>
    </row>
    <row r="9" spans="1:6" ht="12.75">
      <c r="A9" s="89"/>
      <c r="B9" s="206"/>
      <c r="C9" s="200"/>
      <c r="D9" s="200"/>
      <c r="E9" s="200"/>
      <c r="F9" s="200"/>
    </row>
    <row r="10" spans="1:6" ht="13.5" thickBot="1">
      <c r="A10" s="206"/>
      <c r="B10" s="296" t="s">
        <v>46</v>
      </c>
      <c r="C10" s="297"/>
      <c r="D10" s="297"/>
      <c r="E10" s="297"/>
      <c r="F10" s="297"/>
    </row>
    <row r="11" spans="1:6" ht="25.5" thickBot="1" thickTop="1">
      <c r="A11" s="230" t="s">
        <v>90</v>
      </c>
      <c r="B11" s="68" t="s">
        <v>91</v>
      </c>
      <c r="C11" s="120" t="s">
        <v>93</v>
      </c>
      <c r="D11" s="70" t="s">
        <v>59</v>
      </c>
      <c r="E11" s="70" t="s">
        <v>47</v>
      </c>
      <c r="F11" s="72" t="s">
        <v>92</v>
      </c>
    </row>
    <row r="12" spans="1:6" ht="60.75" thickTop="1">
      <c r="A12" s="295">
        <v>1</v>
      </c>
      <c r="B12" s="298" t="s">
        <v>349</v>
      </c>
      <c r="C12" s="293"/>
      <c r="D12" s="293"/>
      <c r="E12" s="299"/>
      <c r="F12" s="300"/>
    </row>
    <row r="13" spans="1:6" ht="14.25">
      <c r="A13" s="301"/>
      <c r="B13" s="298" t="s">
        <v>235</v>
      </c>
      <c r="C13" s="181" t="s">
        <v>275</v>
      </c>
      <c r="D13" s="299">
        <v>42</v>
      </c>
      <c r="E13" s="211"/>
      <c r="F13" s="300">
        <f>D13*E13</f>
        <v>0</v>
      </c>
    </row>
    <row r="14" spans="1:6" ht="12.75">
      <c r="A14" s="295"/>
      <c r="B14" s="302"/>
      <c r="C14" s="293"/>
      <c r="D14" s="299"/>
      <c r="E14" s="299"/>
      <c r="F14" s="300"/>
    </row>
    <row r="15" spans="1:6" ht="60">
      <c r="A15" s="493">
        <v>2</v>
      </c>
      <c r="B15" s="303" t="s">
        <v>351</v>
      </c>
      <c r="C15" s="293"/>
      <c r="D15" s="304"/>
      <c r="E15" s="299"/>
      <c r="F15" s="300"/>
    </row>
    <row r="16" spans="1:6" ht="14.25">
      <c r="A16" s="493"/>
      <c r="B16" s="298" t="s">
        <v>235</v>
      </c>
      <c r="C16" s="181" t="s">
        <v>275</v>
      </c>
      <c r="D16" s="91">
        <v>5</v>
      </c>
      <c r="E16" s="211"/>
      <c r="F16" s="300">
        <f>D16*E16</f>
        <v>0</v>
      </c>
    </row>
    <row r="17" spans="1:6" ht="12.75">
      <c r="A17" s="295"/>
      <c r="B17" s="302"/>
      <c r="C17" s="293"/>
      <c r="D17" s="91"/>
      <c r="E17" s="299"/>
      <c r="F17" s="300"/>
    </row>
    <row r="18" spans="1:6" ht="12.75">
      <c r="A18" s="295">
        <v>3</v>
      </c>
      <c r="B18" s="298" t="s">
        <v>468</v>
      </c>
      <c r="C18" s="200"/>
      <c r="D18" s="200"/>
      <c r="E18" s="200"/>
      <c r="F18" s="200"/>
    </row>
    <row r="19" spans="1:6" ht="12.75">
      <c r="A19" s="295"/>
      <c r="B19" s="298" t="s">
        <v>236</v>
      </c>
      <c r="C19" s="293" t="s">
        <v>45</v>
      </c>
      <c r="D19" s="299">
        <v>40</v>
      </c>
      <c r="E19" s="211"/>
      <c r="F19" s="300">
        <f>D19*E19</f>
        <v>0</v>
      </c>
    </row>
    <row r="20" spans="1:6" ht="12.75">
      <c r="A20" s="295"/>
      <c r="B20" s="298"/>
      <c r="C20" s="293"/>
      <c r="D20" s="299"/>
      <c r="E20" s="299"/>
      <c r="F20" s="300"/>
    </row>
    <row r="21" spans="1:6" ht="36">
      <c r="A21" s="295">
        <v>4</v>
      </c>
      <c r="B21" s="298" t="s">
        <v>469</v>
      </c>
      <c r="C21" s="200"/>
      <c r="D21" s="200"/>
      <c r="E21" s="200"/>
      <c r="F21" s="200"/>
    </row>
    <row r="22" spans="1:6" ht="14.25">
      <c r="A22" s="295"/>
      <c r="B22" s="298" t="s">
        <v>470</v>
      </c>
      <c r="C22" s="293" t="s">
        <v>471</v>
      </c>
      <c r="D22" s="299">
        <v>10</v>
      </c>
      <c r="E22" s="211"/>
      <c r="F22" s="300">
        <f>D22*E22</f>
        <v>0</v>
      </c>
    </row>
    <row r="23" spans="1:6" ht="12.75">
      <c r="A23" s="295"/>
      <c r="B23" s="298"/>
      <c r="C23" s="293"/>
      <c r="D23" s="299"/>
      <c r="E23" s="299"/>
      <c r="F23" s="300"/>
    </row>
    <row r="24" spans="1:6" ht="36">
      <c r="A24" s="295">
        <v>5</v>
      </c>
      <c r="B24" s="298" t="s">
        <v>352</v>
      </c>
      <c r="C24" s="200"/>
      <c r="D24" s="200"/>
      <c r="E24" s="200"/>
      <c r="F24" s="200"/>
    </row>
    <row r="25" spans="1:6" ht="14.25">
      <c r="A25" s="295"/>
      <c r="B25" s="298" t="s">
        <v>235</v>
      </c>
      <c r="C25" s="293" t="s">
        <v>234</v>
      </c>
      <c r="D25" s="299">
        <v>9</v>
      </c>
      <c r="E25" s="211"/>
      <c r="F25" s="300">
        <f>D25*E25</f>
        <v>0</v>
      </c>
    </row>
    <row r="26" spans="1:6" ht="12.75">
      <c r="A26" s="295"/>
      <c r="B26" s="298"/>
      <c r="C26" s="293"/>
      <c r="D26" s="299"/>
      <c r="E26" s="299"/>
      <c r="F26" s="300"/>
    </row>
    <row r="27" spans="1:6" ht="24">
      <c r="A27" s="295">
        <v>6</v>
      </c>
      <c r="B27" s="298" t="s">
        <v>109</v>
      </c>
      <c r="C27" s="200"/>
      <c r="D27" s="200"/>
      <c r="E27" s="200"/>
      <c r="F27" s="200"/>
    </row>
    <row r="28" spans="1:6" ht="14.25">
      <c r="A28" s="295"/>
      <c r="B28" s="298" t="s">
        <v>235</v>
      </c>
      <c r="C28" s="293" t="s">
        <v>234</v>
      </c>
      <c r="D28" s="299">
        <v>8</v>
      </c>
      <c r="E28" s="211"/>
      <c r="F28" s="300">
        <f>D28*E28</f>
        <v>0</v>
      </c>
    </row>
    <row r="29" spans="1:6" ht="12.75">
      <c r="A29" s="295"/>
      <c r="B29" s="298"/>
      <c r="C29" s="293"/>
      <c r="D29" s="299"/>
      <c r="E29" s="299"/>
      <c r="F29" s="300"/>
    </row>
    <row r="30" spans="1:6" ht="24">
      <c r="A30" s="295">
        <v>7</v>
      </c>
      <c r="B30" s="298" t="s">
        <v>353</v>
      </c>
      <c r="C30" s="200"/>
      <c r="D30" s="200"/>
      <c r="E30" s="200"/>
      <c r="F30" s="200"/>
    </row>
    <row r="31" spans="1:6" ht="14.25">
      <c r="A31" s="295"/>
      <c r="B31" s="298" t="s">
        <v>235</v>
      </c>
      <c r="C31" s="293" t="s">
        <v>234</v>
      </c>
      <c r="D31" s="299">
        <v>9</v>
      </c>
      <c r="E31" s="211"/>
      <c r="F31" s="300">
        <f>D31*E31</f>
        <v>0</v>
      </c>
    </row>
    <row r="32" spans="1:6" ht="12.75">
      <c r="A32" s="295"/>
      <c r="B32" s="298"/>
      <c r="C32" s="293"/>
      <c r="D32" s="299"/>
      <c r="E32" s="299"/>
      <c r="F32" s="300"/>
    </row>
    <row r="33" spans="1:6" ht="24">
      <c r="A33" s="295">
        <v>8</v>
      </c>
      <c r="B33" s="298" t="s">
        <v>110</v>
      </c>
      <c r="C33" s="200"/>
      <c r="D33" s="200"/>
      <c r="E33" s="200"/>
      <c r="F33" s="200"/>
    </row>
    <row r="34" spans="1:6" ht="14.25">
      <c r="A34" s="295"/>
      <c r="B34" s="298" t="s">
        <v>235</v>
      </c>
      <c r="C34" s="293" t="s">
        <v>234</v>
      </c>
      <c r="D34" s="299">
        <v>4</v>
      </c>
      <c r="E34" s="211"/>
      <c r="F34" s="300">
        <f>D34*E34</f>
        <v>0</v>
      </c>
    </row>
    <row r="35" spans="1:6" ht="12.75">
      <c r="A35" s="295"/>
      <c r="B35" s="298"/>
      <c r="C35" s="293"/>
      <c r="D35" s="299"/>
      <c r="E35" s="299"/>
      <c r="F35" s="300"/>
    </row>
    <row r="36" spans="1:6" ht="24">
      <c r="A36" s="295">
        <v>9</v>
      </c>
      <c r="B36" s="298" t="s">
        <v>111</v>
      </c>
      <c r="C36" s="200"/>
      <c r="D36" s="200"/>
      <c r="E36" s="200"/>
      <c r="F36" s="200"/>
    </row>
    <row r="37" spans="1:6" ht="14.25">
      <c r="A37" s="295"/>
      <c r="B37" s="298" t="s">
        <v>235</v>
      </c>
      <c r="C37" s="293" t="s">
        <v>234</v>
      </c>
      <c r="D37" s="299">
        <v>5</v>
      </c>
      <c r="E37" s="211"/>
      <c r="F37" s="300">
        <f>D37*E37</f>
        <v>0</v>
      </c>
    </row>
    <row r="38" spans="1:6" ht="12.75">
      <c r="A38" s="295"/>
      <c r="B38" s="298"/>
      <c r="C38" s="293"/>
      <c r="D38" s="299"/>
      <c r="E38" s="299"/>
      <c r="F38" s="300"/>
    </row>
    <row r="39" spans="1:6" ht="12.75">
      <c r="A39" s="295">
        <v>10</v>
      </c>
      <c r="B39" s="298" t="s">
        <v>143</v>
      </c>
      <c r="C39" s="200"/>
      <c r="D39" s="200"/>
      <c r="E39" s="200"/>
      <c r="F39" s="200"/>
    </row>
    <row r="40" spans="1:6" ht="14.25">
      <c r="A40" s="295"/>
      <c r="B40" s="298" t="s">
        <v>235</v>
      </c>
      <c r="C40" s="293" t="s">
        <v>234</v>
      </c>
      <c r="D40" s="299">
        <v>13</v>
      </c>
      <c r="E40" s="211"/>
      <c r="F40" s="300">
        <f>D40*E40</f>
        <v>0</v>
      </c>
    </row>
    <row r="41" spans="1:6" ht="12.75">
      <c r="A41" s="295"/>
      <c r="B41" s="298"/>
      <c r="C41" s="293"/>
      <c r="D41" s="299"/>
      <c r="E41" s="299"/>
      <c r="F41" s="300"/>
    </row>
    <row r="42" spans="1:6" ht="48">
      <c r="A42" s="295">
        <v>11</v>
      </c>
      <c r="B42" s="298" t="s">
        <v>354</v>
      </c>
      <c r="C42" s="200"/>
      <c r="D42" s="200"/>
      <c r="E42" s="200"/>
      <c r="F42" s="200"/>
    </row>
    <row r="43" spans="1:6" ht="14.25">
      <c r="A43" s="317"/>
      <c r="B43" s="298" t="s">
        <v>235</v>
      </c>
      <c r="C43" s="293" t="s">
        <v>234</v>
      </c>
      <c r="D43" s="299">
        <v>35</v>
      </c>
      <c r="E43" s="211"/>
      <c r="F43" s="300">
        <f>D43*E43</f>
        <v>0</v>
      </c>
    </row>
    <row r="44" spans="1:6" ht="12.75">
      <c r="A44" s="317"/>
      <c r="B44" s="302"/>
      <c r="C44" s="293"/>
      <c r="D44" s="306"/>
      <c r="E44" s="299"/>
      <c r="F44" s="300"/>
    </row>
    <row r="45" spans="1:6" ht="24">
      <c r="A45" s="317">
        <v>12</v>
      </c>
      <c r="B45" s="302" t="s">
        <v>112</v>
      </c>
      <c r="C45" s="200"/>
      <c r="D45" s="200"/>
      <c r="E45" s="200"/>
      <c r="F45" s="200"/>
    </row>
    <row r="46" spans="1:6" ht="12.75">
      <c r="A46" s="317"/>
      <c r="B46" s="298" t="s">
        <v>236</v>
      </c>
      <c r="C46" s="293" t="s">
        <v>45</v>
      </c>
      <c r="D46" s="299">
        <v>38</v>
      </c>
      <c r="E46" s="211"/>
      <c r="F46" s="300">
        <f>D46*E46</f>
        <v>0</v>
      </c>
    </row>
    <row r="47" spans="1:6" ht="12.75">
      <c r="A47" s="317"/>
      <c r="B47" s="248"/>
      <c r="C47" s="293"/>
      <c r="D47" s="306"/>
      <c r="E47" s="299"/>
      <c r="F47" s="300"/>
    </row>
    <row r="48" spans="1:6" ht="24">
      <c r="A48" s="317">
        <v>13</v>
      </c>
      <c r="B48" s="248" t="s">
        <v>48</v>
      </c>
      <c r="C48" s="200"/>
      <c r="D48" s="200"/>
      <c r="E48" s="200"/>
      <c r="F48" s="200"/>
    </row>
    <row r="49" spans="1:6" ht="12.75">
      <c r="A49" s="317"/>
      <c r="B49" s="298" t="s">
        <v>105</v>
      </c>
      <c r="C49" s="181" t="s">
        <v>108</v>
      </c>
      <c r="D49" s="299">
        <v>75</v>
      </c>
      <c r="E49" s="211"/>
      <c r="F49" s="300">
        <f>D49*E49</f>
        <v>0</v>
      </c>
    </row>
    <row r="50" spans="1:6" ht="12.75">
      <c r="A50" s="317"/>
      <c r="B50" s="248"/>
      <c r="C50" s="293"/>
      <c r="D50" s="299"/>
      <c r="E50" s="299"/>
      <c r="F50" s="300"/>
    </row>
    <row r="51" spans="1:6" ht="24">
      <c r="A51" s="317">
        <v>14</v>
      </c>
      <c r="B51" s="248" t="s">
        <v>49</v>
      </c>
      <c r="C51" s="200"/>
      <c r="D51" s="200"/>
      <c r="E51" s="200"/>
      <c r="F51" s="200"/>
    </row>
    <row r="52" spans="1:6" ht="12.75">
      <c r="A52" s="317"/>
      <c r="B52" s="298" t="s">
        <v>236</v>
      </c>
      <c r="C52" s="293" t="s">
        <v>45</v>
      </c>
      <c r="D52" s="299">
        <v>107</v>
      </c>
      <c r="E52" s="211"/>
      <c r="F52" s="300">
        <f>D52*E52</f>
        <v>0</v>
      </c>
    </row>
    <row r="53" spans="1:6" ht="12.75">
      <c r="A53" s="317"/>
      <c r="B53" s="248"/>
      <c r="C53" s="293"/>
      <c r="D53" s="299"/>
      <c r="E53" s="299"/>
      <c r="F53" s="300"/>
    </row>
    <row r="54" spans="1:6" ht="36">
      <c r="A54" s="493">
        <v>15</v>
      </c>
      <c r="B54" s="213" t="s">
        <v>50</v>
      </c>
      <c r="C54" s="293"/>
      <c r="D54" s="299"/>
      <c r="E54" s="299"/>
      <c r="F54" s="300"/>
    </row>
    <row r="55" spans="1:6" ht="12.75">
      <c r="A55" s="493"/>
      <c r="B55" s="302" t="s">
        <v>357</v>
      </c>
      <c r="C55" s="293" t="s">
        <v>108</v>
      </c>
      <c r="D55" s="299">
        <v>3</v>
      </c>
      <c r="E55" s="211"/>
      <c r="F55" s="300">
        <f>D55*E55</f>
        <v>0</v>
      </c>
    </row>
    <row r="56" spans="1:6" ht="12.75">
      <c r="A56" s="317"/>
      <c r="B56" s="302"/>
      <c r="C56" s="200"/>
      <c r="D56" s="200"/>
      <c r="E56" s="200"/>
      <c r="F56" s="200"/>
    </row>
    <row r="57" spans="1:6" ht="74.25">
      <c r="A57" s="317">
        <v>16</v>
      </c>
      <c r="B57" s="302" t="s">
        <v>450</v>
      </c>
      <c r="C57" s="293"/>
      <c r="D57" s="306"/>
      <c r="E57" s="299"/>
      <c r="F57" s="300"/>
    </row>
    <row r="58" spans="1:6" ht="12.75">
      <c r="A58" s="317"/>
      <c r="B58" s="302" t="s">
        <v>105</v>
      </c>
      <c r="C58" s="293" t="s">
        <v>108</v>
      </c>
      <c r="D58" s="299">
        <v>3</v>
      </c>
      <c r="E58" s="211"/>
      <c r="F58" s="300">
        <f>D58*E58</f>
        <v>0</v>
      </c>
    </row>
    <row r="59" spans="1:6" ht="12.75">
      <c r="A59" s="317"/>
      <c r="B59" s="248"/>
      <c r="C59" s="200"/>
      <c r="D59" s="200"/>
      <c r="E59" s="200"/>
      <c r="F59" s="200"/>
    </row>
    <row r="60" spans="1:6" ht="48">
      <c r="A60" s="317">
        <v>17</v>
      </c>
      <c r="B60" s="298" t="s">
        <v>360</v>
      </c>
      <c r="C60" s="181"/>
      <c r="D60" s="299"/>
      <c r="E60" s="299"/>
      <c r="F60" s="300"/>
    </row>
    <row r="61" spans="1:6" ht="12.75">
      <c r="A61" s="317"/>
      <c r="B61" s="248" t="s">
        <v>361</v>
      </c>
      <c r="C61" s="293" t="s">
        <v>362</v>
      </c>
      <c r="D61" s="299">
        <v>1</v>
      </c>
      <c r="E61" s="211"/>
      <c r="F61" s="300">
        <f>D61*E61</f>
        <v>0</v>
      </c>
    </row>
    <row r="62" spans="1:6" ht="12.75">
      <c r="A62" s="317"/>
      <c r="B62" s="302"/>
      <c r="C62" s="200"/>
      <c r="D62" s="200"/>
      <c r="E62" s="200"/>
      <c r="F62" s="200"/>
    </row>
    <row r="63" spans="1:6" ht="24">
      <c r="A63" s="317">
        <v>18</v>
      </c>
      <c r="B63" s="302" t="s">
        <v>113</v>
      </c>
      <c r="C63" s="293"/>
      <c r="D63" s="306"/>
      <c r="E63" s="299"/>
      <c r="F63" s="300"/>
    </row>
    <row r="64" spans="1:6" ht="12.75">
      <c r="A64" s="317"/>
      <c r="B64" s="298" t="s">
        <v>236</v>
      </c>
      <c r="C64" s="293" t="s">
        <v>45</v>
      </c>
      <c r="D64" s="299">
        <v>15</v>
      </c>
      <c r="E64" s="211"/>
      <c r="F64" s="300">
        <f>D64*E64</f>
        <v>0</v>
      </c>
    </row>
    <row r="65" spans="1:6" ht="12.75">
      <c r="A65" s="317"/>
      <c r="B65" s="248"/>
      <c r="C65" s="200"/>
      <c r="D65" s="200"/>
      <c r="E65" s="200"/>
      <c r="F65" s="200"/>
    </row>
    <row r="66" spans="1:6" ht="12.75">
      <c r="A66" s="317">
        <v>19</v>
      </c>
      <c r="B66" s="302" t="s">
        <v>51</v>
      </c>
      <c r="C66" s="293"/>
      <c r="D66" s="306"/>
      <c r="E66" s="299"/>
      <c r="F66" s="300"/>
    </row>
    <row r="67" spans="1:6" ht="12.75">
      <c r="A67" s="317"/>
      <c r="B67" s="298" t="s">
        <v>236</v>
      </c>
      <c r="C67" s="293" t="s">
        <v>45</v>
      </c>
      <c r="D67" s="299">
        <v>84</v>
      </c>
      <c r="E67" s="211"/>
      <c r="F67" s="300">
        <f>D67*E67</f>
        <v>0</v>
      </c>
    </row>
    <row r="68" spans="1:6" ht="12.75">
      <c r="A68" s="317"/>
      <c r="B68" s="248"/>
      <c r="C68" s="200"/>
      <c r="D68" s="200"/>
      <c r="E68" s="200"/>
      <c r="F68" s="200"/>
    </row>
    <row r="69" spans="1:6" ht="24">
      <c r="A69" s="317">
        <v>20</v>
      </c>
      <c r="B69" s="298" t="s">
        <v>52</v>
      </c>
      <c r="C69" s="181"/>
      <c r="D69" s="299"/>
      <c r="E69" s="299"/>
      <c r="F69" s="300"/>
    </row>
    <row r="70" spans="1:6" ht="12.75">
      <c r="A70" s="317"/>
      <c r="B70" s="302" t="s">
        <v>105</v>
      </c>
      <c r="C70" s="293" t="s">
        <v>108</v>
      </c>
      <c r="D70" s="299">
        <v>3</v>
      </c>
      <c r="E70" s="211"/>
      <c r="F70" s="300">
        <f>D70*E70</f>
        <v>0</v>
      </c>
    </row>
    <row r="71" spans="1:6" ht="12.75">
      <c r="A71" s="317"/>
      <c r="B71" s="248"/>
      <c r="C71" s="200"/>
      <c r="D71" s="200"/>
      <c r="E71" s="200"/>
      <c r="F71" s="200"/>
    </row>
    <row r="72" spans="1:6" ht="24">
      <c r="A72" s="317">
        <v>21</v>
      </c>
      <c r="B72" s="302" t="s">
        <v>363</v>
      </c>
      <c r="C72" s="293"/>
      <c r="D72" s="299"/>
      <c r="E72" s="299"/>
      <c r="F72" s="300"/>
    </row>
    <row r="73" spans="1:6" ht="12.75">
      <c r="A73" s="317"/>
      <c r="B73" s="302" t="s">
        <v>102</v>
      </c>
      <c r="C73" s="293" t="s">
        <v>103</v>
      </c>
      <c r="D73" s="299">
        <v>1</v>
      </c>
      <c r="E73" s="211"/>
      <c r="F73" s="300">
        <f>D73*E73</f>
        <v>0</v>
      </c>
    </row>
    <row r="74" spans="1:6" ht="13.5" thickBot="1">
      <c r="A74" s="307"/>
      <c r="B74" s="308"/>
      <c r="C74" s="196"/>
      <c r="D74" s="309"/>
      <c r="E74" s="309"/>
      <c r="F74" s="310"/>
    </row>
    <row r="75" spans="1:6" ht="13.5" thickTop="1">
      <c r="A75" s="206"/>
      <c r="B75" s="311" t="s">
        <v>497</v>
      </c>
      <c r="C75" s="312"/>
      <c r="D75" s="312"/>
      <c r="E75" s="312"/>
      <c r="F75" s="313">
        <f>SUM(F12:F74)</f>
        <v>0</v>
      </c>
    </row>
    <row r="76" spans="1:6" ht="12.75">
      <c r="A76" s="119"/>
      <c r="B76" s="213"/>
      <c r="C76" s="177"/>
      <c r="D76" s="214"/>
      <c r="E76" s="91"/>
      <c r="F76" s="91"/>
    </row>
    <row r="77" spans="1:6" ht="13.5" thickBot="1">
      <c r="A77" s="421"/>
      <c r="B77" s="296" t="s">
        <v>237</v>
      </c>
      <c r="C77" s="297"/>
      <c r="D77" s="297"/>
      <c r="E77" s="297"/>
      <c r="F77" s="297"/>
    </row>
    <row r="78" spans="1:6" ht="25.5" thickBot="1" thickTop="1">
      <c r="A78" s="67" t="s">
        <v>90</v>
      </c>
      <c r="B78" s="68" t="s">
        <v>91</v>
      </c>
      <c r="C78" s="120" t="s">
        <v>93</v>
      </c>
      <c r="D78" s="70"/>
      <c r="E78" s="70" t="s">
        <v>47</v>
      </c>
      <c r="F78" s="72" t="s">
        <v>92</v>
      </c>
    </row>
    <row r="79" spans="1:6" ht="228.75" thickTop="1">
      <c r="A79" s="314"/>
      <c r="B79" s="422" t="s">
        <v>114</v>
      </c>
      <c r="C79" s="297"/>
      <c r="D79" s="316"/>
      <c r="E79" s="297"/>
      <c r="F79" s="316"/>
    </row>
    <row r="80" spans="1:6" ht="36">
      <c r="A80" s="480">
        <v>1</v>
      </c>
      <c r="B80" s="326" t="s">
        <v>115</v>
      </c>
      <c r="C80" s="319"/>
      <c r="D80" s="320"/>
      <c r="E80" s="320"/>
      <c r="F80" s="300"/>
    </row>
    <row r="81" spans="1:6" ht="12.75">
      <c r="A81" s="480"/>
      <c r="B81" s="325" t="s">
        <v>364</v>
      </c>
      <c r="C81" s="319"/>
      <c r="D81" s="320"/>
      <c r="E81" s="320"/>
      <c r="F81" s="300"/>
    </row>
    <row r="82" spans="1:6" ht="12.75">
      <c r="A82" s="480"/>
      <c r="B82" s="325" t="s">
        <v>365</v>
      </c>
      <c r="C82" s="319"/>
      <c r="D82" s="320"/>
      <c r="E82" s="320"/>
      <c r="F82" s="300"/>
    </row>
    <row r="83" spans="1:6" ht="24">
      <c r="A83" s="480"/>
      <c r="B83" s="325" t="s">
        <v>116</v>
      </c>
      <c r="C83" s="319"/>
      <c r="D83" s="320"/>
      <c r="E83" s="320"/>
      <c r="F83" s="300"/>
    </row>
    <row r="84" spans="1:6" ht="12.75">
      <c r="A84" s="480"/>
      <c r="B84" s="325" t="s">
        <v>366</v>
      </c>
      <c r="C84" s="319"/>
      <c r="D84" s="320"/>
      <c r="E84" s="320"/>
      <c r="F84" s="300"/>
    </row>
    <row r="85" spans="1:6" ht="12.75">
      <c r="A85" s="480"/>
      <c r="B85" s="325" t="s">
        <v>367</v>
      </c>
      <c r="C85" s="319"/>
      <c r="D85" s="320"/>
      <c r="E85" s="320"/>
      <c r="F85" s="300"/>
    </row>
    <row r="86" spans="1:6" ht="12.75">
      <c r="A86" s="480"/>
      <c r="B86" s="325" t="s">
        <v>368</v>
      </c>
      <c r="C86" s="319"/>
      <c r="D86" s="320"/>
      <c r="E86" s="320"/>
      <c r="F86" s="300"/>
    </row>
    <row r="87" spans="1:6" ht="12.75">
      <c r="A87" s="480"/>
      <c r="B87" s="325" t="s">
        <v>117</v>
      </c>
      <c r="C87" s="319"/>
      <c r="D87" s="320"/>
      <c r="E87" s="320"/>
      <c r="F87" s="300"/>
    </row>
    <row r="88" spans="1:6" ht="24">
      <c r="A88" s="480"/>
      <c r="B88" s="325" t="s">
        <v>118</v>
      </c>
      <c r="C88" s="319"/>
      <c r="D88" s="320"/>
      <c r="E88" s="320"/>
      <c r="F88" s="300"/>
    </row>
    <row r="89" spans="1:6" ht="12.75">
      <c r="A89" s="480"/>
      <c r="B89" s="325" t="s">
        <v>119</v>
      </c>
      <c r="C89" s="319"/>
      <c r="D89" s="320"/>
      <c r="E89" s="320"/>
      <c r="F89" s="300"/>
    </row>
    <row r="90" spans="1:6" ht="24">
      <c r="A90" s="480"/>
      <c r="B90" s="325" t="s">
        <v>369</v>
      </c>
      <c r="C90" s="319"/>
      <c r="D90" s="320"/>
      <c r="E90" s="320"/>
      <c r="F90" s="300"/>
    </row>
    <row r="91" spans="1:6" ht="12.75">
      <c r="A91" s="480"/>
      <c r="B91" s="325" t="s">
        <v>120</v>
      </c>
      <c r="C91" s="319"/>
      <c r="D91" s="320"/>
      <c r="E91" s="320"/>
      <c r="F91" s="300"/>
    </row>
    <row r="92" spans="1:6" ht="24">
      <c r="A92" s="480"/>
      <c r="B92" s="326" t="s">
        <v>370</v>
      </c>
      <c r="C92" s="319"/>
      <c r="D92" s="320"/>
      <c r="E92" s="320"/>
      <c r="F92" s="300"/>
    </row>
    <row r="93" spans="1:6" ht="12.75">
      <c r="A93" s="480"/>
      <c r="B93" s="325" t="s">
        <v>121</v>
      </c>
      <c r="C93" s="319"/>
      <c r="D93" s="320"/>
      <c r="E93" s="320"/>
      <c r="F93" s="300"/>
    </row>
    <row r="94" spans="1:6" ht="12.75">
      <c r="A94" s="480"/>
      <c r="B94" s="325" t="s">
        <v>371</v>
      </c>
      <c r="C94" s="322"/>
      <c r="D94" s="323"/>
      <c r="E94" s="323"/>
      <c r="F94" s="324"/>
    </row>
    <row r="95" spans="1:6" ht="12.75">
      <c r="A95" s="480"/>
      <c r="B95" s="325" t="s">
        <v>372</v>
      </c>
      <c r="C95" s="322"/>
      <c r="D95" s="323"/>
      <c r="E95" s="323"/>
      <c r="F95" s="324"/>
    </row>
    <row r="96" spans="1:6" ht="12.75">
      <c r="A96" s="480"/>
      <c r="B96" s="325"/>
      <c r="C96" s="322"/>
      <c r="D96" s="323"/>
      <c r="E96" s="323"/>
      <c r="F96" s="324"/>
    </row>
    <row r="97" spans="1:6" ht="72">
      <c r="A97" s="480"/>
      <c r="B97" s="325" t="s">
        <v>373</v>
      </c>
      <c r="C97" s="322"/>
      <c r="D97" s="323"/>
      <c r="E97" s="323"/>
      <c r="F97" s="324"/>
    </row>
    <row r="98" spans="1:6" ht="12.75">
      <c r="A98" s="480"/>
      <c r="B98" s="325" t="s">
        <v>53</v>
      </c>
      <c r="C98" s="322"/>
      <c r="D98" s="323"/>
      <c r="E98" s="323"/>
      <c r="F98" s="324"/>
    </row>
    <row r="99" spans="1:6" ht="12.75">
      <c r="A99" s="480"/>
      <c r="B99" s="325" t="s">
        <v>122</v>
      </c>
      <c r="C99" s="322"/>
      <c r="D99" s="323"/>
      <c r="E99" s="323"/>
      <c r="F99" s="324"/>
    </row>
    <row r="100" spans="1:6" ht="12.75">
      <c r="A100" s="480"/>
      <c r="B100" s="325" t="s">
        <v>123</v>
      </c>
      <c r="C100" s="322"/>
      <c r="D100" s="323"/>
      <c r="E100" s="323"/>
      <c r="F100" s="324"/>
    </row>
    <row r="101" spans="1:6" ht="12.75">
      <c r="A101" s="480"/>
      <c r="B101" s="326" t="s">
        <v>124</v>
      </c>
      <c r="C101" s="319"/>
      <c r="D101" s="320"/>
      <c r="E101" s="320"/>
      <c r="F101" s="300"/>
    </row>
    <row r="102" spans="1:6" ht="12.75">
      <c r="A102" s="480"/>
      <c r="B102" s="325" t="s">
        <v>125</v>
      </c>
      <c r="C102" s="319"/>
      <c r="D102" s="320"/>
      <c r="E102" s="320"/>
      <c r="F102" s="300"/>
    </row>
    <row r="103" spans="1:6" ht="12.75">
      <c r="A103" s="480"/>
      <c r="B103" s="325" t="s">
        <v>126</v>
      </c>
      <c r="C103" s="319"/>
      <c r="D103" s="320"/>
      <c r="E103" s="320"/>
      <c r="F103" s="300"/>
    </row>
    <row r="104" spans="1:6" ht="12.75">
      <c r="A104" s="480"/>
      <c r="B104" s="325" t="s">
        <v>127</v>
      </c>
      <c r="C104" s="319"/>
      <c r="D104" s="320"/>
      <c r="E104" s="320"/>
      <c r="F104" s="300"/>
    </row>
    <row r="105" spans="1:6" ht="12.75">
      <c r="A105" s="480"/>
      <c r="B105" s="325" t="s">
        <v>128</v>
      </c>
      <c r="C105" s="319"/>
      <c r="D105" s="320"/>
      <c r="E105" s="320"/>
      <c r="F105" s="300"/>
    </row>
    <row r="106" spans="1:6" ht="12.75">
      <c r="A106" s="480"/>
      <c r="B106" s="325" t="s">
        <v>374</v>
      </c>
      <c r="C106" s="319"/>
      <c r="D106" s="320"/>
      <c r="E106" s="320"/>
      <c r="F106" s="300"/>
    </row>
    <row r="107" spans="1:6" ht="12.75">
      <c r="A107" s="480"/>
      <c r="B107" s="326" t="s">
        <v>54</v>
      </c>
      <c r="C107" s="319"/>
      <c r="D107" s="320"/>
      <c r="E107" s="320"/>
      <c r="F107" s="300"/>
    </row>
    <row r="108" spans="1:6" ht="12.75">
      <c r="A108" s="480"/>
      <c r="B108" s="325" t="s">
        <v>129</v>
      </c>
      <c r="C108" s="319"/>
      <c r="D108" s="320"/>
      <c r="E108" s="320"/>
      <c r="F108" s="300"/>
    </row>
    <row r="109" spans="1:6" ht="12.75">
      <c r="A109" s="480"/>
      <c r="B109" s="325" t="s">
        <v>130</v>
      </c>
      <c r="C109" s="319"/>
      <c r="D109" s="320"/>
      <c r="E109" s="320"/>
      <c r="F109" s="300"/>
    </row>
    <row r="110" spans="1:6" ht="12.75">
      <c r="A110" s="480"/>
      <c r="B110" s="325" t="s">
        <v>375</v>
      </c>
      <c r="C110" s="319"/>
      <c r="D110" s="320"/>
      <c r="E110" s="320"/>
      <c r="F110" s="300"/>
    </row>
    <row r="111" spans="1:6" ht="12.75">
      <c r="A111" s="480"/>
      <c r="B111" s="325" t="s">
        <v>376</v>
      </c>
      <c r="C111" s="319"/>
      <c r="D111" s="320"/>
      <c r="E111" s="320"/>
      <c r="F111" s="300"/>
    </row>
    <row r="112" spans="1:6" ht="12.75">
      <c r="A112" s="480"/>
      <c r="B112" s="326" t="s">
        <v>377</v>
      </c>
      <c r="C112" s="319"/>
      <c r="D112" s="320"/>
      <c r="E112" s="320"/>
      <c r="F112" s="300"/>
    </row>
    <row r="113" spans="1:6" ht="12.75">
      <c r="A113" s="480"/>
      <c r="B113" s="325" t="s">
        <v>131</v>
      </c>
      <c r="C113" s="319"/>
      <c r="D113" s="320"/>
      <c r="E113" s="320"/>
      <c r="F113" s="300"/>
    </row>
    <row r="114" spans="1:6" ht="12.75">
      <c r="A114" s="480"/>
      <c r="B114" s="325" t="s">
        <v>55</v>
      </c>
      <c r="C114" s="319"/>
      <c r="D114" s="320"/>
      <c r="E114" s="320"/>
      <c r="F114" s="300"/>
    </row>
    <row r="115" spans="1:6" ht="12.75">
      <c r="A115" s="480"/>
      <c r="B115" s="325" t="s">
        <v>132</v>
      </c>
      <c r="C115" s="319"/>
      <c r="D115" s="320"/>
      <c r="E115" s="320"/>
      <c r="F115" s="300"/>
    </row>
    <row r="116" spans="1:6" ht="12.75">
      <c r="A116" s="480"/>
      <c r="B116" s="325" t="s">
        <v>238</v>
      </c>
      <c r="C116" s="319"/>
      <c r="D116" s="320"/>
      <c r="E116" s="320"/>
      <c r="F116" s="300"/>
    </row>
    <row r="117" spans="1:6" ht="12.75">
      <c r="A117" s="480"/>
      <c r="B117" s="326" t="s">
        <v>134</v>
      </c>
      <c r="C117" s="319"/>
      <c r="D117" s="320"/>
      <c r="E117" s="320"/>
      <c r="F117" s="300"/>
    </row>
    <row r="118" spans="1:6" ht="12.75">
      <c r="A118" s="480"/>
      <c r="B118" s="325" t="s">
        <v>133</v>
      </c>
      <c r="C118" s="319"/>
      <c r="D118" s="320"/>
      <c r="E118" s="320"/>
      <c r="F118" s="300"/>
    </row>
    <row r="119" spans="1:6" ht="48">
      <c r="A119" s="480"/>
      <c r="B119" s="327" t="s">
        <v>239</v>
      </c>
      <c r="C119" s="319" t="s">
        <v>108</v>
      </c>
      <c r="D119" s="320">
        <v>3</v>
      </c>
      <c r="E119" s="215"/>
      <c r="F119" s="300">
        <f>D119*E119</f>
        <v>0</v>
      </c>
    </row>
    <row r="120" spans="1:6" ht="12.75">
      <c r="A120" s="317"/>
      <c r="B120" s="327"/>
      <c r="C120" s="319"/>
      <c r="D120" s="320"/>
      <c r="E120" s="320"/>
      <c r="F120" s="300"/>
    </row>
    <row r="121" spans="1:6" ht="120">
      <c r="A121" s="317">
        <v>2</v>
      </c>
      <c r="B121" s="213" t="s">
        <v>384</v>
      </c>
      <c r="C121" s="200"/>
      <c r="D121" s="200"/>
      <c r="E121" s="200"/>
      <c r="F121" s="200"/>
    </row>
    <row r="122" spans="1:6" ht="12.75">
      <c r="A122" s="317"/>
      <c r="B122" s="302" t="s">
        <v>105</v>
      </c>
      <c r="C122" s="293" t="s">
        <v>108</v>
      </c>
      <c r="D122" s="91">
        <v>3</v>
      </c>
      <c r="E122" s="211"/>
      <c r="F122" s="300">
        <f>D122*E122</f>
        <v>0</v>
      </c>
    </row>
    <row r="123" spans="1:6" ht="12.75">
      <c r="A123" s="317"/>
      <c r="B123" s="302"/>
      <c r="C123" s="293"/>
      <c r="D123" s="91"/>
      <c r="E123" s="299"/>
      <c r="F123" s="300"/>
    </row>
    <row r="124" spans="1:6" ht="48">
      <c r="A124" s="317">
        <v>3</v>
      </c>
      <c r="B124" s="213" t="s">
        <v>386</v>
      </c>
      <c r="C124" s="200"/>
      <c r="D124" s="200"/>
      <c r="E124" s="200"/>
      <c r="F124" s="200"/>
    </row>
    <row r="125" spans="1:6" ht="12.75">
      <c r="A125" s="317"/>
      <c r="B125" s="302" t="s">
        <v>107</v>
      </c>
      <c r="C125" s="293" t="s">
        <v>108</v>
      </c>
      <c r="D125" s="299">
        <v>3</v>
      </c>
      <c r="E125" s="211"/>
      <c r="F125" s="300">
        <f>D125*E125</f>
        <v>0</v>
      </c>
    </row>
    <row r="126" spans="1:6" ht="12.75">
      <c r="A126" s="317"/>
      <c r="B126" s="213"/>
      <c r="C126" s="293"/>
      <c r="D126" s="299"/>
      <c r="E126" s="299"/>
      <c r="F126" s="300"/>
    </row>
    <row r="127" spans="1:6" ht="168">
      <c r="A127" s="317">
        <v>4</v>
      </c>
      <c r="B127" s="213" t="s">
        <v>387</v>
      </c>
      <c r="C127" s="200"/>
      <c r="D127" s="200"/>
      <c r="E127" s="200"/>
      <c r="F127" s="200"/>
    </row>
    <row r="128" spans="1:6" ht="12.75">
      <c r="A128" s="317"/>
      <c r="B128" s="302" t="s">
        <v>107</v>
      </c>
      <c r="C128" s="293" t="s">
        <v>103</v>
      </c>
      <c r="D128" s="299">
        <v>3</v>
      </c>
      <c r="E128" s="211"/>
      <c r="F128" s="300">
        <f>D128*E128</f>
        <v>0</v>
      </c>
    </row>
    <row r="129" spans="1:6" ht="12.75">
      <c r="A129" s="317"/>
      <c r="B129" s="213"/>
      <c r="C129" s="293"/>
      <c r="D129" s="299"/>
      <c r="E129" s="299"/>
      <c r="F129" s="300"/>
    </row>
    <row r="130" spans="1:6" ht="12.75">
      <c r="A130" s="317">
        <v>5</v>
      </c>
      <c r="B130" s="302" t="s">
        <v>472</v>
      </c>
      <c r="C130" s="200"/>
      <c r="D130" s="200"/>
      <c r="E130" s="200"/>
      <c r="F130" s="200"/>
    </row>
    <row r="131" spans="1:6" ht="12.75">
      <c r="A131" s="317"/>
      <c r="B131" s="302" t="s">
        <v>146</v>
      </c>
      <c r="C131" s="293" t="s">
        <v>103</v>
      </c>
      <c r="D131" s="299">
        <v>5</v>
      </c>
      <c r="E131" s="211"/>
      <c r="F131" s="300">
        <f>D131*E131</f>
        <v>0</v>
      </c>
    </row>
    <row r="132" spans="1:6" ht="12.75">
      <c r="A132" s="317"/>
      <c r="B132" s="302"/>
      <c r="C132" s="293"/>
      <c r="D132" s="299"/>
      <c r="E132" s="299"/>
      <c r="F132" s="300"/>
    </row>
    <row r="133" spans="1:6" ht="60">
      <c r="A133" s="317">
        <v>6</v>
      </c>
      <c r="B133" s="302" t="s">
        <v>135</v>
      </c>
      <c r="C133" s="200"/>
      <c r="D133" s="200"/>
      <c r="E133" s="200"/>
      <c r="F133" s="200"/>
    </row>
    <row r="134" spans="1:6" ht="12.75">
      <c r="A134" s="317"/>
      <c r="B134" s="302" t="s">
        <v>146</v>
      </c>
      <c r="C134" s="293" t="s">
        <v>103</v>
      </c>
      <c r="D134" s="299">
        <v>1</v>
      </c>
      <c r="E134" s="211"/>
      <c r="F134" s="300">
        <f>D134*E134</f>
        <v>0</v>
      </c>
    </row>
    <row r="135" spans="1:6" ht="12.75">
      <c r="A135" s="317"/>
      <c r="B135" s="302"/>
      <c r="C135" s="293"/>
      <c r="D135" s="299"/>
      <c r="E135" s="299"/>
      <c r="F135" s="300"/>
    </row>
    <row r="136" spans="1:6" ht="36">
      <c r="A136" s="317">
        <v>7</v>
      </c>
      <c r="B136" s="302" t="s">
        <v>389</v>
      </c>
      <c r="C136" s="200"/>
      <c r="D136" s="200"/>
      <c r="E136" s="200"/>
      <c r="F136" s="200"/>
    </row>
    <row r="137" spans="1:6" ht="12.75">
      <c r="A137" s="317"/>
      <c r="B137" s="302" t="s">
        <v>253</v>
      </c>
      <c r="C137" s="181" t="s">
        <v>45</v>
      </c>
      <c r="D137" s="299">
        <v>113</v>
      </c>
      <c r="E137" s="211"/>
      <c r="F137" s="300">
        <f>D137*E137</f>
        <v>0</v>
      </c>
    </row>
    <row r="138" spans="1:6" ht="12.75">
      <c r="A138" s="317"/>
      <c r="B138" s="302"/>
      <c r="C138" s="293"/>
      <c r="D138" s="299"/>
      <c r="E138" s="299"/>
      <c r="F138" s="300"/>
    </row>
    <row r="139" spans="1:6" ht="36">
      <c r="A139" s="317">
        <v>8</v>
      </c>
      <c r="B139" s="302" t="s">
        <v>392</v>
      </c>
      <c r="C139" s="200"/>
      <c r="D139" s="200"/>
      <c r="E139" s="200"/>
      <c r="F139" s="200"/>
    </row>
    <row r="140" spans="1:6" ht="12.75">
      <c r="A140" s="317"/>
      <c r="B140" s="302" t="s">
        <v>253</v>
      </c>
      <c r="C140" s="181" t="s">
        <v>45</v>
      </c>
      <c r="D140" s="299">
        <v>27</v>
      </c>
      <c r="E140" s="211"/>
      <c r="F140" s="300">
        <f>D140*E140</f>
        <v>0</v>
      </c>
    </row>
    <row r="141" spans="1:6" ht="12.75">
      <c r="A141" s="317"/>
      <c r="B141" s="302"/>
      <c r="C141" s="293"/>
      <c r="D141" s="299"/>
      <c r="E141" s="299"/>
      <c r="F141" s="300"/>
    </row>
    <row r="142" spans="1:6" ht="24">
      <c r="A142" s="317">
        <v>9</v>
      </c>
      <c r="B142" s="302" t="s">
        <v>393</v>
      </c>
      <c r="C142" s="200"/>
      <c r="D142" s="200"/>
      <c r="E142" s="200"/>
      <c r="F142" s="200"/>
    </row>
    <row r="143" spans="1:6" ht="12.75">
      <c r="A143" s="317"/>
      <c r="B143" s="302" t="s">
        <v>107</v>
      </c>
      <c r="C143" s="293" t="s">
        <v>108</v>
      </c>
      <c r="D143" s="299">
        <v>7</v>
      </c>
      <c r="E143" s="211"/>
      <c r="F143" s="300">
        <f>D143*E143</f>
        <v>0</v>
      </c>
    </row>
    <row r="144" spans="1:6" ht="12.75">
      <c r="A144" s="317"/>
      <c r="B144" s="302"/>
      <c r="C144" s="293"/>
      <c r="D144" s="299"/>
      <c r="E144" s="299"/>
      <c r="F144" s="300"/>
    </row>
    <row r="145" spans="1:6" ht="36">
      <c r="A145" s="317">
        <v>10</v>
      </c>
      <c r="B145" s="302" t="s">
        <v>136</v>
      </c>
      <c r="C145" s="200"/>
      <c r="D145" s="200"/>
      <c r="E145" s="200"/>
      <c r="F145" s="200"/>
    </row>
    <row r="146" spans="1:6" ht="12.75">
      <c r="A146" s="317"/>
      <c r="B146" s="302" t="s">
        <v>107</v>
      </c>
      <c r="C146" s="293" t="s">
        <v>108</v>
      </c>
      <c r="D146" s="91">
        <v>4</v>
      </c>
      <c r="E146" s="211"/>
      <c r="F146" s="300">
        <f>D146*E146</f>
        <v>0</v>
      </c>
    </row>
    <row r="147" spans="1:6" ht="12.75">
      <c r="A147" s="317"/>
      <c r="B147" s="302"/>
      <c r="C147" s="293"/>
      <c r="D147" s="299"/>
      <c r="E147" s="299"/>
      <c r="F147" s="300"/>
    </row>
    <row r="148" spans="1:6" ht="24">
      <c r="A148" s="317">
        <v>11</v>
      </c>
      <c r="B148" s="302" t="s">
        <v>398</v>
      </c>
      <c r="C148" s="200"/>
      <c r="D148" s="200"/>
      <c r="E148" s="200"/>
      <c r="F148" s="200"/>
    </row>
    <row r="149" spans="1:6" ht="12.75">
      <c r="A149" s="317"/>
      <c r="B149" s="302" t="s">
        <v>107</v>
      </c>
      <c r="C149" s="293" t="s">
        <v>108</v>
      </c>
      <c r="D149" s="91">
        <v>1</v>
      </c>
      <c r="E149" s="211"/>
      <c r="F149" s="300">
        <f>D149*E149</f>
        <v>0</v>
      </c>
    </row>
    <row r="150" spans="1:6" ht="12.75">
      <c r="A150" s="328"/>
      <c r="B150" s="389"/>
      <c r="C150" s="297"/>
      <c r="D150" s="91"/>
      <c r="E150" s="330"/>
      <c r="F150" s="324"/>
    </row>
    <row r="151" spans="1:6" ht="36">
      <c r="A151" s="328">
        <v>12</v>
      </c>
      <c r="B151" s="389" t="s">
        <v>399</v>
      </c>
      <c r="C151" s="200"/>
      <c r="D151" s="200"/>
      <c r="E151" s="200"/>
      <c r="F151" s="200"/>
    </row>
    <row r="152" spans="1:6" ht="12.75">
      <c r="A152" s="328"/>
      <c r="B152" s="302" t="s">
        <v>107</v>
      </c>
      <c r="C152" s="297" t="s">
        <v>108</v>
      </c>
      <c r="D152" s="91">
        <v>1</v>
      </c>
      <c r="E152" s="216"/>
      <c r="F152" s="300">
        <f>D152*E152</f>
        <v>0</v>
      </c>
    </row>
    <row r="153" spans="1:6" ht="12.75">
      <c r="A153" s="328"/>
      <c r="B153" s="389"/>
      <c r="C153" s="297"/>
      <c r="D153" s="91"/>
      <c r="E153" s="330"/>
      <c r="F153" s="324"/>
    </row>
    <row r="154" spans="1:6" ht="36">
      <c r="A154" s="328">
        <v>13</v>
      </c>
      <c r="B154" s="389" t="s">
        <v>137</v>
      </c>
      <c r="C154" s="297"/>
      <c r="D154" s="91"/>
      <c r="E154" s="330"/>
      <c r="F154" s="324"/>
    </row>
    <row r="155" spans="1:6" ht="12.75">
      <c r="A155" s="328"/>
      <c r="B155" s="302" t="s">
        <v>253</v>
      </c>
      <c r="C155" s="181" t="s">
        <v>45</v>
      </c>
      <c r="D155" s="91">
        <v>101</v>
      </c>
      <c r="E155" s="216"/>
      <c r="F155" s="300">
        <f>D155*E155</f>
        <v>0</v>
      </c>
    </row>
    <row r="156" spans="1:6" ht="12.75">
      <c r="A156" s="328"/>
      <c r="B156" s="389"/>
      <c r="C156" s="200"/>
      <c r="D156" s="200"/>
      <c r="E156" s="200"/>
      <c r="F156" s="200"/>
    </row>
    <row r="157" spans="1:6" ht="24">
      <c r="A157" s="328">
        <v>14</v>
      </c>
      <c r="B157" s="302" t="s">
        <v>402</v>
      </c>
      <c r="C157" s="297"/>
      <c r="D157" s="91"/>
      <c r="E157" s="330"/>
      <c r="F157" s="324"/>
    </row>
    <row r="158" spans="1:6" ht="12.75">
      <c r="A158" s="328"/>
      <c r="B158" s="302" t="s">
        <v>107</v>
      </c>
      <c r="C158" s="297" t="s">
        <v>108</v>
      </c>
      <c r="D158" s="91">
        <v>13</v>
      </c>
      <c r="E158" s="216"/>
      <c r="F158" s="300">
        <f>D158*E158</f>
        <v>0</v>
      </c>
    </row>
    <row r="159" spans="1:6" ht="12.75">
      <c r="A159" s="328"/>
      <c r="B159" s="389"/>
      <c r="C159" s="200"/>
      <c r="D159" s="200"/>
      <c r="E159" s="200"/>
      <c r="F159" s="200"/>
    </row>
    <row r="160" spans="1:6" ht="36">
      <c r="A160" s="328">
        <v>15</v>
      </c>
      <c r="B160" s="302" t="s">
        <v>138</v>
      </c>
      <c r="C160" s="297"/>
      <c r="D160" s="91"/>
      <c r="E160" s="330"/>
      <c r="F160" s="324"/>
    </row>
    <row r="161" spans="1:6" ht="12.75">
      <c r="A161" s="328"/>
      <c r="B161" s="302" t="s">
        <v>107</v>
      </c>
      <c r="C161" s="297" t="s">
        <v>108</v>
      </c>
      <c r="D161" s="91">
        <v>10</v>
      </c>
      <c r="E161" s="216"/>
      <c r="F161" s="300">
        <f>D161*E161</f>
        <v>0</v>
      </c>
    </row>
    <row r="162" spans="1:6" ht="12.75">
      <c r="A162" s="328"/>
      <c r="B162" s="389"/>
      <c r="C162" s="200"/>
      <c r="D162" s="200"/>
      <c r="E162" s="200"/>
      <c r="F162" s="200"/>
    </row>
    <row r="163" spans="1:6" ht="36">
      <c r="A163" s="328">
        <v>16</v>
      </c>
      <c r="B163" s="302" t="s">
        <v>473</v>
      </c>
      <c r="C163" s="297"/>
      <c r="D163" s="91"/>
      <c r="E163" s="330"/>
      <c r="F163" s="324"/>
    </row>
    <row r="164" spans="1:6" ht="12.75">
      <c r="A164" s="328"/>
      <c r="B164" s="302" t="s">
        <v>146</v>
      </c>
      <c r="C164" s="297" t="s">
        <v>103</v>
      </c>
      <c r="D164" s="91">
        <v>1</v>
      </c>
      <c r="E164" s="216"/>
      <c r="F164" s="300">
        <f>D164*E164</f>
        <v>0</v>
      </c>
    </row>
    <row r="165" spans="1:6" ht="12.75">
      <c r="A165" s="328"/>
      <c r="B165" s="389"/>
      <c r="C165" s="297"/>
      <c r="D165" s="91"/>
      <c r="E165" s="330"/>
      <c r="F165" s="324"/>
    </row>
    <row r="166" spans="1:6" ht="12.75">
      <c r="A166" s="480">
        <v>17</v>
      </c>
      <c r="B166" s="302" t="s">
        <v>252</v>
      </c>
      <c r="C166" s="293"/>
      <c r="D166" s="299"/>
      <c r="E166" s="299"/>
      <c r="F166" s="300"/>
    </row>
    <row r="167" spans="1:6" ht="12.75">
      <c r="A167" s="480"/>
      <c r="B167" s="302" t="s">
        <v>56</v>
      </c>
      <c r="C167" s="293"/>
      <c r="D167" s="299"/>
      <c r="E167" s="299"/>
      <c r="F167" s="300"/>
    </row>
    <row r="168" spans="1:6" ht="12.75">
      <c r="A168" s="480"/>
      <c r="B168" s="302" t="s">
        <v>57</v>
      </c>
      <c r="C168" s="293"/>
      <c r="D168" s="299"/>
      <c r="E168" s="299"/>
      <c r="F168" s="300"/>
    </row>
    <row r="169" spans="1:6" ht="12.75">
      <c r="A169" s="480"/>
      <c r="B169" s="302" t="s">
        <v>58</v>
      </c>
      <c r="C169" s="293"/>
      <c r="D169" s="299"/>
      <c r="E169" s="299"/>
      <c r="F169" s="300"/>
    </row>
    <row r="170" spans="1:6" ht="12.75">
      <c r="A170" s="480"/>
      <c r="B170" s="302" t="s">
        <v>146</v>
      </c>
      <c r="C170" s="297" t="s">
        <v>103</v>
      </c>
      <c r="D170" s="299">
        <v>1</v>
      </c>
      <c r="E170" s="211"/>
      <c r="F170" s="300">
        <f>D170*E170</f>
        <v>0</v>
      </c>
    </row>
    <row r="171" spans="1:6" ht="12.75">
      <c r="A171" s="317"/>
      <c r="B171" s="302"/>
      <c r="C171" s="293"/>
      <c r="D171" s="299"/>
      <c r="E171" s="299"/>
      <c r="F171" s="300"/>
    </row>
    <row r="172" spans="1:6" ht="12.75">
      <c r="A172" s="317">
        <v>18</v>
      </c>
      <c r="B172" s="302" t="s">
        <v>407</v>
      </c>
      <c r="C172" s="200"/>
      <c r="D172" s="200"/>
      <c r="E172" s="200"/>
      <c r="F172" s="200"/>
    </row>
    <row r="173" spans="1:6" ht="13.5" thickBot="1">
      <c r="A173" s="307"/>
      <c r="B173" s="347" t="s">
        <v>146</v>
      </c>
      <c r="C173" s="333" t="s">
        <v>103</v>
      </c>
      <c r="D173" s="309">
        <v>1</v>
      </c>
      <c r="E173" s="212"/>
      <c r="F173" s="310">
        <f>D173*E173</f>
        <v>0</v>
      </c>
    </row>
    <row r="174" spans="1:6" ht="13.5" thickTop="1">
      <c r="A174" s="481" t="s">
        <v>497</v>
      </c>
      <c r="B174" s="481"/>
      <c r="C174" s="481"/>
      <c r="D174" s="481"/>
      <c r="E174" s="481"/>
      <c r="F174" s="313">
        <f>SUM(F80:F173)</f>
        <v>0</v>
      </c>
    </row>
    <row r="175" spans="1:6" ht="12.75">
      <c r="A175" s="206"/>
      <c r="B175" s="206"/>
      <c r="C175" s="200"/>
      <c r="D175" s="200"/>
      <c r="E175" s="200"/>
      <c r="F175" s="200"/>
    </row>
    <row r="176" spans="1:6" ht="12.75">
      <c r="A176" s="89"/>
      <c r="B176" s="89"/>
      <c r="C176" s="89"/>
      <c r="D176" s="89"/>
      <c r="E176" s="89"/>
      <c r="F176" s="89"/>
    </row>
    <row r="177" spans="1:6" ht="12.75">
      <c r="A177" s="229"/>
      <c r="B177" s="482" t="s">
        <v>94</v>
      </c>
      <c r="C177" s="482"/>
      <c r="D177" s="482"/>
      <c r="E177" s="207"/>
      <c r="F177" s="207"/>
    </row>
    <row r="178" spans="1:6" ht="25.5" customHeight="1">
      <c r="A178" s="229"/>
      <c r="B178" s="483" t="s">
        <v>467</v>
      </c>
      <c r="C178" s="483"/>
      <c r="D178" s="483"/>
      <c r="E178" s="483"/>
      <c r="F178" s="483"/>
    </row>
    <row r="179" spans="1:6" ht="12.75">
      <c r="A179" s="229"/>
      <c r="B179" s="208" t="s">
        <v>149</v>
      </c>
      <c r="C179" s="168"/>
      <c r="D179" s="209"/>
      <c r="E179" s="207"/>
      <c r="F179" s="207"/>
    </row>
    <row r="180" spans="1:6" ht="12.75">
      <c r="A180" s="229"/>
      <c r="B180" s="208" t="s">
        <v>348</v>
      </c>
      <c r="C180" s="168"/>
      <c r="D180" s="209"/>
      <c r="E180" s="207"/>
      <c r="F180" s="207"/>
    </row>
    <row r="181" spans="1:6" ht="12.75">
      <c r="A181" s="229"/>
      <c r="B181" s="98"/>
      <c r="C181" s="200"/>
      <c r="D181" s="390"/>
      <c r="E181" s="91"/>
      <c r="F181" s="91"/>
    </row>
    <row r="182" spans="1:6" ht="13.5" thickBot="1">
      <c r="A182" s="229"/>
      <c r="B182" s="249" t="s">
        <v>208</v>
      </c>
      <c r="C182" s="200"/>
      <c r="D182" s="390"/>
      <c r="E182" s="91"/>
      <c r="F182" s="91"/>
    </row>
    <row r="183" spans="1:6" ht="25.5" thickBot="1" thickTop="1">
      <c r="A183" s="67" t="s">
        <v>90</v>
      </c>
      <c r="B183" s="68" t="s">
        <v>91</v>
      </c>
      <c r="C183" s="120" t="s">
        <v>93</v>
      </c>
      <c r="D183" s="70" t="s">
        <v>59</v>
      </c>
      <c r="E183" s="70" t="s">
        <v>47</v>
      </c>
      <c r="F183" s="72" t="s">
        <v>92</v>
      </c>
    </row>
    <row r="184" spans="1:6" ht="13.5" thickTop="1">
      <c r="A184" s="423">
        <v>1</v>
      </c>
      <c r="B184" s="478" t="s">
        <v>148</v>
      </c>
      <c r="C184" s="494"/>
      <c r="D184" s="494"/>
      <c r="E184" s="494"/>
      <c r="F184" s="91">
        <f>F75</f>
        <v>0</v>
      </c>
    </row>
    <row r="185" spans="1:6" ht="12.75">
      <c r="A185" s="200">
        <v>2</v>
      </c>
      <c r="B185" s="478" t="str">
        <f>B77</f>
        <v>ELEKTRO MATERIJAL I RADOVI</v>
      </c>
      <c r="C185" s="494"/>
      <c r="D185" s="494"/>
      <c r="E185" s="494"/>
      <c r="F185" s="91">
        <f>F174</f>
        <v>0</v>
      </c>
    </row>
    <row r="186" spans="1:6" ht="13.5" thickBot="1">
      <c r="A186" s="135"/>
      <c r="B186" s="217"/>
      <c r="C186" s="135"/>
      <c r="D186" s="135"/>
      <c r="E186" s="135"/>
      <c r="F186" s="128"/>
    </row>
    <row r="187" spans="1:6" ht="13.5" thickTop="1">
      <c r="A187" s="206"/>
      <c r="B187" s="218" t="s">
        <v>490</v>
      </c>
      <c r="C187" s="391"/>
      <c r="D187" s="391"/>
      <c r="E187" s="391"/>
      <c r="F187" s="219">
        <f>SUM(F184:F185)</f>
        <v>0</v>
      </c>
    </row>
  </sheetData>
  <sheetProtection password="CE28" sheet="1" selectLockedCells="1"/>
  <mergeCells count="12">
    <mergeCell ref="A166:A170"/>
    <mergeCell ref="A174:E174"/>
    <mergeCell ref="B177:D177"/>
    <mergeCell ref="B178:F178"/>
    <mergeCell ref="B184:E184"/>
    <mergeCell ref="B185:E185"/>
    <mergeCell ref="B2:D2"/>
    <mergeCell ref="B3:F3"/>
    <mergeCell ref="A7:F7"/>
    <mergeCell ref="A15:A16"/>
    <mergeCell ref="A54:A55"/>
    <mergeCell ref="A80:A119"/>
  </mergeCells>
  <printOptions/>
  <pageMargins left="0.7" right="0.7" top="0.75" bottom="0.75" header="0.3" footer="0.3"/>
  <pageSetup horizontalDpi="600" verticalDpi="600" orientation="portrait" paperSize="9" r:id="rId1"/>
  <rowBreaks count="4" manualBreakCount="4">
    <brk id="76" max="255" man="1"/>
    <brk id="79" max="255" man="1"/>
    <brk id="144" max="255" man="1"/>
    <brk id="176" max="255" man="1"/>
  </rowBreaks>
</worksheet>
</file>

<file path=xl/worksheets/sheet2.xml><?xml version="1.0" encoding="utf-8"?>
<worksheet xmlns="http://schemas.openxmlformats.org/spreadsheetml/2006/main" xmlns:r="http://schemas.openxmlformats.org/officeDocument/2006/relationships">
  <dimension ref="A1:G132"/>
  <sheetViews>
    <sheetView showZeros="0" view="pageBreakPreview" zoomScaleSheetLayoutView="100" workbookViewId="0" topLeftCell="A110">
      <selection activeCell="E11" sqref="E11"/>
    </sheetView>
  </sheetViews>
  <sheetFormatPr defaultColWidth="9.140625" defaultRowHeight="12.75"/>
  <cols>
    <col min="1" max="1" width="5.28125" style="169" customWidth="1"/>
    <col min="2" max="2" width="45.7109375" style="167" customWidth="1"/>
    <col min="3" max="3" width="7.28125" style="168" customWidth="1"/>
    <col min="4" max="4" width="7.57421875" style="170" customWidth="1"/>
    <col min="5" max="5" width="11.7109375" style="170" customWidth="1"/>
    <col min="6" max="6" width="13.7109375" style="171" customWidth="1"/>
    <col min="7" max="7" width="9.140625" style="158" customWidth="1"/>
    <col min="8" max="8" width="10.00390625" style="158" bestFit="1" customWidth="1"/>
    <col min="9" max="16384" width="9.140625" style="158" customWidth="1"/>
  </cols>
  <sheetData>
    <row r="1" spans="1:6" s="251" customFormat="1" ht="12.75">
      <c r="A1" s="156"/>
      <c r="B1" s="469" t="s">
        <v>267</v>
      </c>
      <c r="C1" s="469"/>
      <c r="D1" s="469"/>
      <c r="E1" s="42"/>
      <c r="F1" s="146"/>
    </row>
    <row r="2" spans="1:6" s="251" customFormat="1" ht="24" customHeight="1">
      <c r="A2" s="156"/>
      <c r="B2" s="470" t="s">
        <v>268</v>
      </c>
      <c r="C2" s="470"/>
      <c r="D2" s="470"/>
      <c r="E2" s="470"/>
      <c r="F2" s="470"/>
    </row>
    <row r="3" spans="1:6" s="251" customFormat="1" ht="12.75">
      <c r="A3" s="156"/>
      <c r="B3" s="239" t="s">
        <v>269</v>
      </c>
      <c r="C3" s="44"/>
      <c r="D3" s="45"/>
      <c r="E3" s="42"/>
      <c r="F3" s="146"/>
    </row>
    <row r="4" spans="1:6" s="251" customFormat="1" ht="13.5" customHeight="1">
      <c r="A4" s="156"/>
      <c r="B4" s="239" t="s">
        <v>270</v>
      </c>
      <c r="C4" s="44"/>
      <c r="D4" s="45"/>
      <c r="E4" s="42"/>
      <c r="F4" s="146"/>
    </row>
    <row r="5" spans="1:6" s="251" customFormat="1" ht="13.5" customHeight="1">
      <c r="A5" s="157"/>
      <c r="B5" s="239"/>
      <c r="C5" s="44"/>
      <c r="D5" s="45"/>
      <c r="E5" s="42"/>
      <c r="F5" s="146"/>
    </row>
    <row r="6" spans="1:6" s="167" customFormat="1" ht="12">
      <c r="A6" s="471" t="s">
        <v>271</v>
      </c>
      <c r="B6" s="472"/>
      <c r="C6" s="472"/>
      <c r="D6" s="472"/>
      <c r="E6" s="472"/>
      <c r="F6" s="472"/>
    </row>
    <row r="7" spans="1:6" ht="12">
      <c r="A7" s="41"/>
      <c r="B7" s="240"/>
      <c r="C7" s="114"/>
      <c r="D7" s="115"/>
      <c r="E7" s="115"/>
      <c r="F7" s="148"/>
    </row>
    <row r="8" spans="1:7" s="256" customFormat="1" ht="18" customHeight="1" thickBot="1">
      <c r="A8" s="252" t="s">
        <v>156</v>
      </c>
      <c r="B8" s="167" t="s">
        <v>3</v>
      </c>
      <c r="C8" s="77"/>
      <c r="D8" s="253"/>
      <c r="E8" s="254"/>
      <c r="F8" s="254"/>
      <c r="G8" s="255"/>
    </row>
    <row r="9" spans="1:6" s="256" customFormat="1" ht="25.5" thickBot="1" thickTop="1">
      <c r="A9" s="159" t="s">
        <v>90</v>
      </c>
      <c r="B9" s="160" t="s">
        <v>91</v>
      </c>
      <c r="C9" s="161" t="s">
        <v>93</v>
      </c>
      <c r="D9" s="162" t="s">
        <v>59</v>
      </c>
      <c r="E9" s="162" t="s">
        <v>47</v>
      </c>
      <c r="F9" s="163" t="s">
        <v>92</v>
      </c>
    </row>
    <row r="10" spans="1:6" s="256" customFormat="1" ht="204.75" thickTop="1">
      <c r="A10" s="257">
        <v>1</v>
      </c>
      <c r="B10" s="258" t="s">
        <v>157</v>
      </c>
      <c r="C10" s="259"/>
      <c r="D10" s="259"/>
      <c r="E10" s="260"/>
      <c r="F10" s="260"/>
    </row>
    <row r="11" spans="1:6" s="256" customFormat="1" ht="12.75">
      <c r="A11" s="257"/>
      <c r="B11" s="258" t="s">
        <v>158</v>
      </c>
      <c r="C11" s="259" t="s">
        <v>103</v>
      </c>
      <c r="D11" s="261">
        <v>1</v>
      </c>
      <c r="E11" s="164"/>
      <c r="F11" s="260">
        <f>D11*E11</f>
        <v>0</v>
      </c>
    </row>
    <row r="12" spans="1:6" s="256" customFormat="1" ht="12.75">
      <c r="A12" s="252"/>
      <c r="B12" s="167"/>
      <c r="C12" s="77"/>
      <c r="D12" s="77"/>
      <c r="E12" s="254"/>
      <c r="F12" s="254"/>
    </row>
    <row r="13" spans="1:6" s="256" customFormat="1" ht="168">
      <c r="A13" s="252">
        <v>2</v>
      </c>
      <c r="B13" s="258" t="s">
        <v>159</v>
      </c>
      <c r="C13" s="77"/>
      <c r="D13" s="253"/>
      <c r="E13" s="254"/>
      <c r="F13" s="254"/>
    </row>
    <row r="14" spans="1:6" s="256" customFormat="1" ht="12.75">
      <c r="A14" s="252"/>
      <c r="B14" s="262" t="s">
        <v>160</v>
      </c>
      <c r="C14" s="77" t="s">
        <v>18</v>
      </c>
      <c r="D14" s="253">
        <v>166</v>
      </c>
      <c r="E14" s="165"/>
      <c r="F14" s="254">
        <f>D14*E14</f>
        <v>0</v>
      </c>
    </row>
    <row r="15" spans="1:6" s="256" customFormat="1" ht="12.75">
      <c r="A15" s="252"/>
      <c r="B15" s="262"/>
      <c r="C15" s="77"/>
      <c r="D15" s="253"/>
      <c r="E15" s="254"/>
      <c r="F15" s="254"/>
    </row>
    <row r="16" spans="1:6" s="251" customFormat="1" ht="48">
      <c r="A16" s="257">
        <v>3</v>
      </c>
      <c r="B16" s="258" t="s">
        <v>161</v>
      </c>
      <c r="C16" s="259"/>
      <c r="D16" s="261"/>
      <c r="E16" s="260"/>
      <c r="F16" s="260"/>
    </row>
    <row r="17" spans="1:6" s="251" customFormat="1" ht="12.75">
      <c r="A17" s="257"/>
      <c r="B17" s="263" t="s">
        <v>162</v>
      </c>
      <c r="C17" s="259" t="s">
        <v>45</v>
      </c>
      <c r="D17" s="261">
        <v>332</v>
      </c>
      <c r="E17" s="164"/>
      <c r="F17" s="260">
        <f>D17*E17</f>
        <v>0</v>
      </c>
    </row>
    <row r="18" spans="1:6" s="256" customFormat="1" ht="18" customHeight="1">
      <c r="A18" s="252"/>
      <c r="B18" s="262"/>
      <c r="C18" s="77"/>
      <c r="D18" s="253"/>
      <c r="E18" s="254"/>
      <c r="F18" s="254"/>
    </row>
    <row r="19" spans="1:6" s="256" customFormat="1" ht="96">
      <c r="A19" s="252">
        <v>4</v>
      </c>
      <c r="B19" s="258" t="s">
        <v>163</v>
      </c>
      <c r="C19" s="77"/>
      <c r="D19" s="253"/>
      <c r="E19" s="254"/>
      <c r="F19" s="254"/>
    </row>
    <row r="20" spans="1:6" s="256" customFormat="1" ht="12.75">
      <c r="A20" s="252"/>
      <c r="B20" s="262" t="s">
        <v>164</v>
      </c>
      <c r="C20" s="77" t="s">
        <v>103</v>
      </c>
      <c r="D20" s="253">
        <v>1</v>
      </c>
      <c r="E20" s="165"/>
      <c r="F20" s="254">
        <f>D20*E20</f>
        <v>0</v>
      </c>
    </row>
    <row r="21" spans="1:6" s="256" customFormat="1" ht="12.75">
      <c r="A21" s="252"/>
      <c r="B21" s="262"/>
      <c r="C21" s="77"/>
      <c r="D21" s="253"/>
      <c r="E21" s="254"/>
      <c r="F21" s="254"/>
    </row>
    <row r="22" spans="1:6" s="256" customFormat="1" ht="180">
      <c r="A22" s="257">
        <v>5</v>
      </c>
      <c r="B22" s="258" t="s">
        <v>165</v>
      </c>
      <c r="C22" s="259"/>
      <c r="D22" s="261"/>
      <c r="E22" s="260"/>
      <c r="F22" s="260"/>
    </row>
    <row r="23" spans="1:6" s="256" customFormat="1" ht="12.75">
      <c r="A23" s="257"/>
      <c r="B23" s="263" t="s">
        <v>166</v>
      </c>
      <c r="C23" s="259" t="s">
        <v>103</v>
      </c>
      <c r="D23" s="261">
        <v>1</v>
      </c>
      <c r="E23" s="164"/>
      <c r="F23" s="260">
        <f>D23*E23</f>
        <v>0</v>
      </c>
    </row>
    <row r="24" spans="1:6" s="256" customFormat="1" ht="12.75">
      <c r="A24" s="257"/>
      <c r="B24" s="263"/>
      <c r="C24" s="259"/>
      <c r="D24" s="261"/>
      <c r="E24" s="260"/>
      <c r="F24" s="260"/>
    </row>
    <row r="25" spans="1:6" s="256" customFormat="1" ht="72">
      <c r="A25" s="257">
        <v>6</v>
      </c>
      <c r="B25" s="258" t="s">
        <v>167</v>
      </c>
      <c r="C25" s="259"/>
      <c r="D25" s="261"/>
      <c r="E25" s="260"/>
      <c r="F25" s="260"/>
    </row>
    <row r="26" spans="1:6" s="256" customFormat="1" ht="12.75">
      <c r="A26" s="257"/>
      <c r="B26" s="263" t="s">
        <v>168</v>
      </c>
      <c r="C26" s="259" t="s">
        <v>45</v>
      </c>
      <c r="D26" s="261">
        <v>25</v>
      </c>
      <c r="E26" s="164"/>
      <c r="F26" s="260">
        <f>D26*E26</f>
        <v>0</v>
      </c>
    </row>
    <row r="27" spans="1:6" s="256" customFormat="1" ht="12.75">
      <c r="A27" s="252"/>
      <c r="B27" s="167"/>
      <c r="C27" s="77"/>
      <c r="D27" s="253"/>
      <c r="E27" s="254"/>
      <c r="F27" s="254"/>
    </row>
    <row r="28" spans="1:6" s="256" customFormat="1" ht="110.25">
      <c r="A28" s="257">
        <v>7</v>
      </c>
      <c r="B28" s="258" t="s">
        <v>272</v>
      </c>
      <c r="C28" s="259"/>
      <c r="D28" s="261"/>
      <c r="E28" s="260"/>
      <c r="F28" s="260"/>
    </row>
    <row r="29" spans="1:6" s="256" customFormat="1" ht="14.25">
      <c r="A29" s="257"/>
      <c r="B29" s="263" t="s">
        <v>169</v>
      </c>
      <c r="C29" s="259" t="s">
        <v>273</v>
      </c>
      <c r="D29" s="261">
        <v>20</v>
      </c>
      <c r="E29" s="164"/>
      <c r="F29" s="260">
        <f>D29*E29</f>
        <v>0</v>
      </c>
    </row>
    <row r="30" spans="1:6" s="256" customFormat="1" ht="12.75">
      <c r="A30" s="252"/>
      <c r="B30" s="167"/>
      <c r="C30" s="77"/>
      <c r="D30" s="253"/>
      <c r="E30" s="254"/>
      <c r="F30" s="254"/>
    </row>
    <row r="31" spans="1:6" s="256" customFormat="1" ht="98.25">
      <c r="A31" s="257">
        <v>8</v>
      </c>
      <c r="B31" s="258" t="s">
        <v>274</v>
      </c>
      <c r="C31" s="259"/>
      <c r="D31" s="261"/>
      <c r="E31" s="260"/>
      <c r="F31" s="260"/>
    </row>
    <row r="32" spans="1:6" s="256" customFormat="1" ht="14.25">
      <c r="A32" s="257"/>
      <c r="B32" s="263" t="s">
        <v>170</v>
      </c>
      <c r="C32" s="259" t="s">
        <v>275</v>
      </c>
      <c r="D32" s="261">
        <v>6</v>
      </c>
      <c r="E32" s="164"/>
      <c r="F32" s="260">
        <f>D32*E32</f>
        <v>0</v>
      </c>
    </row>
    <row r="33" spans="1:6" s="256" customFormat="1" ht="13.5" thickBot="1">
      <c r="A33" s="264"/>
      <c r="B33" s="265"/>
      <c r="C33" s="266"/>
      <c r="D33" s="267"/>
      <c r="E33" s="268"/>
      <c r="F33" s="268"/>
    </row>
    <row r="34" spans="1:6" s="256" customFormat="1" ht="13.5" thickTop="1">
      <c r="A34" s="252"/>
      <c r="B34" s="167" t="s">
        <v>171</v>
      </c>
      <c r="C34" s="77"/>
      <c r="D34" s="77"/>
      <c r="E34" s="254"/>
      <c r="F34" s="254">
        <f>SUM(F10:F33)</f>
        <v>0</v>
      </c>
    </row>
    <row r="35" spans="1:7" s="256" customFormat="1" ht="12.75">
      <c r="A35" s="252"/>
      <c r="B35" s="167"/>
      <c r="C35" s="77"/>
      <c r="D35" s="253"/>
      <c r="E35" s="254"/>
      <c r="F35" s="254"/>
      <c r="G35" s="269"/>
    </row>
    <row r="36" spans="1:6" s="256" customFormat="1" ht="13.5" thickBot="1">
      <c r="A36" s="252" t="s">
        <v>172</v>
      </c>
      <c r="B36" s="167" t="s">
        <v>9</v>
      </c>
      <c r="C36" s="253"/>
      <c r="D36" s="253"/>
      <c r="E36" s="254"/>
      <c r="F36" s="254"/>
    </row>
    <row r="37" spans="1:6" s="256" customFormat="1" ht="25.5" thickBot="1" thickTop="1">
      <c r="A37" s="159" t="s">
        <v>90</v>
      </c>
      <c r="B37" s="160" t="s">
        <v>91</v>
      </c>
      <c r="C37" s="161" t="s">
        <v>93</v>
      </c>
      <c r="D37" s="162" t="s">
        <v>59</v>
      </c>
      <c r="E37" s="162" t="s">
        <v>47</v>
      </c>
      <c r="F37" s="163" t="s">
        <v>92</v>
      </c>
    </row>
    <row r="38" spans="1:6" s="256" customFormat="1" ht="171" thickTop="1">
      <c r="A38" s="252">
        <v>1</v>
      </c>
      <c r="B38" s="167" t="s">
        <v>276</v>
      </c>
      <c r="C38" s="253"/>
      <c r="D38" s="270"/>
      <c r="E38" s="271"/>
      <c r="F38" s="254"/>
    </row>
    <row r="39" spans="1:6" s="256" customFormat="1" ht="14.25">
      <c r="A39" s="252"/>
      <c r="B39" s="167" t="s">
        <v>277</v>
      </c>
      <c r="C39" s="77" t="s">
        <v>275</v>
      </c>
      <c r="D39" s="254">
        <v>250</v>
      </c>
      <c r="E39" s="165"/>
      <c r="F39" s="254">
        <f>D39*E39</f>
        <v>0</v>
      </c>
    </row>
    <row r="40" spans="1:6" s="256" customFormat="1" ht="12.75">
      <c r="A40" s="252"/>
      <c r="B40" s="167"/>
      <c r="C40" s="77"/>
      <c r="D40" s="253"/>
      <c r="E40" s="254"/>
      <c r="F40" s="254"/>
    </row>
    <row r="41" spans="1:6" s="256" customFormat="1" ht="182.25">
      <c r="A41" s="252">
        <v>2</v>
      </c>
      <c r="B41" s="167" t="s">
        <v>278</v>
      </c>
      <c r="C41" s="77"/>
      <c r="D41" s="270"/>
      <c r="E41" s="271"/>
      <c r="F41" s="254"/>
    </row>
    <row r="42" spans="1:6" s="256" customFormat="1" ht="14.25">
      <c r="A42" s="252"/>
      <c r="B42" s="167" t="s">
        <v>173</v>
      </c>
      <c r="C42" s="77" t="s">
        <v>275</v>
      </c>
      <c r="D42" s="253">
        <v>28</v>
      </c>
      <c r="E42" s="165"/>
      <c r="F42" s="254">
        <f>D42*E42</f>
        <v>0</v>
      </c>
    </row>
    <row r="43" spans="1:6" s="256" customFormat="1" ht="12.75">
      <c r="A43" s="252"/>
      <c r="B43" s="167"/>
      <c r="C43" s="77"/>
      <c r="D43" s="253"/>
      <c r="E43" s="254"/>
      <c r="F43" s="254"/>
    </row>
    <row r="44" spans="1:6" s="256" customFormat="1" ht="62.25">
      <c r="A44" s="252">
        <v>3</v>
      </c>
      <c r="B44" s="167" t="s">
        <v>279</v>
      </c>
      <c r="C44" s="77"/>
      <c r="D44" s="253"/>
      <c r="E44" s="271"/>
      <c r="F44" s="254"/>
    </row>
    <row r="45" spans="1:6" s="256" customFormat="1" ht="14.25">
      <c r="A45" s="252"/>
      <c r="B45" s="167" t="s">
        <v>174</v>
      </c>
      <c r="C45" s="77" t="s">
        <v>275</v>
      </c>
      <c r="D45" s="253">
        <v>15</v>
      </c>
      <c r="E45" s="165"/>
      <c r="F45" s="254">
        <f>D45*E45</f>
        <v>0</v>
      </c>
    </row>
    <row r="46" spans="1:6" s="256" customFormat="1" ht="12.75">
      <c r="A46" s="252"/>
      <c r="B46" s="167"/>
      <c r="C46" s="77"/>
      <c r="D46" s="253"/>
      <c r="E46" s="254"/>
      <c r="F46" s="254"/>
    </row>
    <row r="47" spans="1:6" s="256" customFormat="1" ht="86.25">
      <c r="A47" s="252">
        <v>4</v>
      </c>
      <c r="B47" s="258" t="s">
        <v>280</v>
      </c>
      <c r="C47" s="77"/>
      <c r="D47" s="253"/>
      <c r="E47" s="271"/>
      <c r="F47" s="254"/>
    </row>
    <row r="48" spans="1:6" s="256" customFormat="1" ht="14.25">
      <c r="A48" s="252"/>
      <c r="B48" s="167" t="s">
        <v>281</v>
      </c>
      <c r="C48" s="77" t="s">
        <v>273</v>
      </c>
      <c r="D48" s="253">
        <v>155</v>
      </c>
      <c r="E48" s="165"/>
      <c r="F48" s="254">
        <f>D48*E48</f>
        <v>0</v>
      </c>
    </row>
    <row r="49" spans="1:6" s="256" customFormat="1" ht="14.25">
      <c r="A49" s="252"/>
      <c r="B49" s="167" t="s">
        <v>175</v>
      </c>
      <c r="C49" s="77" t="s">
        <v>273</v>
      </c>
      <c r="D49" s="253">
        <v>26</v>
      </c>
      <c r="E49" s="165"/>
      <c r="F49" s="254">
        <f>D49*E49</f>
        <v>0</v>
      </c>
    </row>
    <row r="50" spans="1:6" s="256" customFormat="1" ht="12.75">
      <c r="A50" s="252"/>
      <c r="B50" s="167"/>
      <c r="C50" s="77"/>
      <c r="D50" s="253"/>
      <c r="E50" s="254"/>
      <c r="F50" s="254"/>
    </row>
    <row r="51" spans="1:6" s="256" customFormat="1" ht="98.25">
      <c r="A51" s="252">
        <v>5</v>
      </c>
      <c r="B51" s="258" t="s">
        <v>282</v>
      </c>
      <c r="C51" s="77"/>
      <c r="D51" s="253"/>
      <c r="E51" s="254"/>
      <c r="F51" s="254"/>
    </row>
    <row r="52" spans="1:6" s="256" customFormat="1" ht="14.25">
      <c r="A52" s="252"/>
      <c r="B52" s="167" t="s">
        <v>283</v>
      </c>
      <c r="C52" s="77" t="s">
        <v>275</v>
      </c>
      <c r="D52" s="253">
        <v>20.5</v>
      </c>
      <c r="E52" s="165"/>
      <c r="F52" s="254">
        <f>D52*E52</f>
        <v>0</v>
      </c>
    </row>
    <row r="53" spans="1:6" s="256" customFormat="1" ht="12.75">
      <c r="A53" s="252"/>
      <c r="B53" s="262"/>
      <c r="C53" s="77"/>
      <c r="D53" s="253"/>
      <c r="E53" s="254"/>
      <c r="F53" s="254"/>
    </row>
    <row r="54" spans="1:6" s="256" customFormat="1" ht="86.25">
      <c r="A54" s="252">
        <v>6</v>
      </c>
      <c r="B54" s="258" t="s">
        <v>284</v>
      </c>
      <c r="C54" s="77"/>
      <c r="D54" s="253"/>
      <c r="E54" s="254"/>
      <c r="F54" s="254"/>
    </row>
    <row r="55" spans="1:6" s="256" customFormat="1" ht="14.25">
      <c r="A55" s="252"/>
      <c r="B55" s="258" t="s">
        <v>176</v>
      </c>
      <c r="C55" s="77" t="s">
        <v>275</v>
      </c>
      <c r="D55" s="253">
        <v>5</v>
      </c>
      <c r="E55" s="165"/>
      <c r="F55" s="254">
        <f>D55*E55</f>
        <v>0</v>
      </c>
    </row>
    <row r="56" spans="1:6" s="256" customFormat="1" ht="12.75">
      <c r="A56" s="252"/>
      <c r="B56" s="167"/>
      <c r="C56" s="77"/>
      <c r="D56" s="253"/>
      <c r="E56" s="254"/>
      <c r="F56" s="254"/>
    </row>
    <row r="57" spans="1:6" s="256" customFormat="1" ht="182.25">
      <c r="A57" s="252">
        <v>7</v>
      </c>
      <c r="B57" s="167" t="s">
        <v>285</v>
      </c>
      <c r="C57" s="253"/>
      <c r="D57" s="253"/>
      <c r="E57" s="254"/>
      <c r="F57" s="254"/>
    </row>
    <row r="58" spans="1:7" s="256" customFormat="1" ht="14.25">
      <c r="A58" s="252"/>
      <c r="B58" s="167" t="s">
        <v>177</v>
      </c>
      <c r="C58" s="77" t="s">
        <v>275</v>
      </c>
      <c r="D58" s="253">
        <v>71</v>
      </c>
      <c r="E58" s="165"/>
      <c r="F58" s="254">
        <f>D58*E58</f>
        <v>0</v>
      </c>
      <c r="G58" s="269"/>
    </row>
    <row r="59" spans="1:7" s="256" customFormat="1" ht="14.25">
      <c r="A59" s="252"/>
      <c r="B59" s="167" t="s">
        <v>178</v>
      </c>
      <c r="C59" s="77" t="s">
        <v>275</v>
      </c>
      <c r="D59" s="253">
        <v>22.5</v>
      </c>
      <c r="E59" s="165"/>
      <c r="F59" s="254">
        <f>D59*E59</f>
        <v>0</v>
      </c>
      <c r="G59" s="269"/>
    </row>
    <row r="60" spans="1:7" s="256" customFormat="1" ht="12.75">
      <c r="A60" s="252"/>
      <c r="B60" s="167"/>
      <c r="C60" s="77"/>
      <c r="D60" s="253"/>
      <c r="E60" s="254"/>
      <c r="F60" s="254"/>
      <c r="G60" s="269"/>
    </row>
    <row r="61" spans="1:6" s="256" customFormat="1" ht="124.5">
      <c r="A61" s="252">
        <v>8</v>
      </c>
      <c r="B61" s="167" t="s">
        <v>286</v>
      </c>
      <c r="C61" s="272"/>
      <c r="D61" s="273"/>
      <c r="E61" s="274"/>
      <c r="F61" s="275"/>
    </row>
    <row r="62" spans="1:7" s="256" customFormat="1" ht="14.25">
      <c r="A62" s="252"/>
      <c r="B62" s="167" t="s">
        <v>287</v>
      </c>
      <c r="C62" s="77" t="s">
        <v>275</v>
      </c>
      <c r="D62" s="253">
        <v>75</v>
      </c>
      <c r="E62" s="165"/>
      <c r="F62" s="254">
        <f>D62*E62</f>
        <v>0</v>
      </c>
      <c r="G62" s="276"/>
    </row>
    <row r="63" spans="1:6" s="256" customFormat="1" ht="12.75">
      <c r="A63" s="252"/>
      <c r="B63" s="167"/>
      <c r="C63" s="77"/>
      <c r="D63" s="253"/>
      <c r="E63" s="254"/>
      <c r="F63" s="254"/>
    </row>
    <row r="64" spans="1:6" s="256" customFormat="1" ht="124.5">
      <c r="A64" s="252">
        <v>9</v>
      </c>
      <c r="B64" s="167" t="s">
        <v>288</v>
      </c>
      <c r="C64" s="272"/>
      <c r="D64" s="273"/>
      <c r="E64" s="274"/>
      <c r="F64" s="275"/>
    </row>
    <row r="65" spans="1:6" s="256" customFormat="1" ht="12.75" customHeight="1">
      <c r="A65" s="252"/>
      <c r="B65" s="167" t="s">
        <v>289</v>
      </c>
      <c r="C65" s="77" t="s">
        <v>275</v>
      </c>
      <c r="D65" s="253">
        <v>75</v>
      </c>
      <c r="E65" s="165"/>
      <c r="F65" s="254">
        <f>D65*E65</f>
        <v>0</v>
      </c>
    </row>
    <row r="66" spans="1:6" s="256" customFormat="1" ht="12.75">
      <c r="A66" s="252"/>
      <c r="B66" s="167"/>
      <c r="C66" s="77"/>
      <c r="D66" s="253"/>
      <c r="E66" s="254"/>
      <c r="F66" s="254"/>
    </row>
    <row r="67" spans="1:6" s="256" customFormat="1" ht="62.25">
      <c r="A67" s="252">
        <v>10</v>
      </c>
      <c r="B67" s="258" t="s">
        <v>290</v>
      </c>
      <c r="C67" s="77"/>
      <c r="D67" s="253"/>
      <c r="E67" s="254"/>
      <c r="F67" s="254"/>
    </row>
    <row r="68" spans="1:6" s="256" customFormat="1" ht="15" thickBot="1">
      <c r="A68" s="277"/>
      <c r="B68" s="278" t="s">
        <v>179</v>
      </c>
      <c r="C68" s="279" t="s">
        <v>275</v>
      </c>
      <c r="D68" s="280">
        <v>175</v>
      </c>
      <c r="E68" s="166"/>
      <c r="F68" s="281">
        <f>D68*E68</f>
        <v>0</v>
      </c>
    </row>
    <row r="69" spans="1:6" s="256" customFormat="1" ht="13.5" thickTop="1">
      <c r="A69" s="252"/>
      <c r="B69" s="167" t="s">
        <v>180</v>
      </c>
      <c r="C69" s="77"/>
      <c r="D69" s="77"/>
      <c r="E69" s="254"/>
      <c r="F69" s="254">
        <f>SUM(F38:F68)</f>
        <v>0</v>
      </c>
    </row>
    <row r="70" spans="1:7" s="256" customFormat="1" ht="12.75">
      <c r="A70" s="252"/>
      <c r="B70" s="262"/>
      <c r="C70" s="77"/>
      <c r="D70" s="253"/>
      <c r="E70" s="254"/>
      <c r="F70" s="254"/>
      <c r="G70" s="269"/>
    </row>
    <row r="71" spans="1:6" s="256" customFormat="1" ht="13.5" thickBot="1">
      <c r="A71" s="252" t="s">
        <v>181</v>
      </c>
      <c r="B71" s="167" t="s">
        <v>182</v>
      </c>
      <c r="C71" s="77"/>
      <c r="D71" s="77"/>
      <c r="E71" s="254"/>
      <c r="F71" s="254"/>
    </row>
    <row r="72" spans="1:6" s="256" customFormat="1" ht="25.5" thickBot="1" thickTop="1">
      <c r="A72" s="159" t="s">
        <v>90</v>
      </c>
      <c r="B72" s="160" t="s">
        <v>91</v>
      </c>
      <c r="C72" s="161" t="s">
        <v>93</v>
      </c>
      <c r="D72" s="162" t="s">
        <v>59</v>
      </c>
      <c r="E72" s="162" t="s">
        <v>47</v>
      </c>
      <c r="F72" s="163" t="s">
        <v>92</v>
      </c>
    </row>
    <row r="73" spans="1:6" s="256" customFormat="1" ht="96.75" thickTop="1">
      <c r="A73" s="252">
        <v>1</v>
      </c>
      <c r="B73" s="258" t="s">
        <v>183</v>
      </c>
      <c r="C73" s="77"/>
      <c r="D73" s="253"/>
      <c r="E73" s="254"/>
      <c r="F73" s="254"/>
    </row>
    <row r="74" spans="1:6" s="256" customFormat="1" ht="13.5" thickBot="1">
      <c r="A74" s="277"/>
      <c r="B74" s="278" t="s">
        <v>184</v>
      </c>
      <c r="C74" s="279" t="s">
        <v>108</v>
      </c>
      <c r="D74" s="280">
        <v>8</v>
      </c>
      <c r="E74" s="166"/>
      <c r="F74" s="281">
        <f>D74*E74</f>
        <v>0</v>
      </c>
    </row>
    <row r="75" spans="1:6" s="256" customFormat="1" ht="13.5" thickTop="1">
      <c r="A75" s="252"/>
      <c r="B75" s="167" t="s">
        <v>185</v>
      </c>
      <c r="C75" s="77"/>
      <c r="D75" s="253"/>
      <c r="E75" s="254"/>
      <c r="F75" s="254">
        <f>SUM(F73:F74)</f>
        <v>0</v>
      </c>
    </row>
    <row r="76" spans="1:6" s="256" customFormat="1" ht="12.75">
      <c r="A76" s="252"/>
      <c r="B76" s="167"/>
      <c r="C76" s="77"/>
      <c r="D76" s="253"/>
      <c r="E76" s="254"/>
      <c r="F76" s="254"/>
    </row>
    <row r="77" spans="1:6" s="256" customFormat="1" ht="13.5" thickBot="1">
      <c r="A77" s="252" t="s">
        <v>186</v>
      </c>
      <c r="B77" s="167" t="s">
        <v>187</v>
      </c>
      <c r="C77" s="253"/>
      <c r="D77" s="253"/>
      <c r="E77" s="254"/>
      <c r="F77" s="254"/>
    </row>
    <row r="78" spans="1:6" s="256" customFormat="1" ht="25.5" thickBot="1" thickTop="1">
      <c r="A78" s="159" t="s">
        <v>90</v>
      </c>
      <c r="B78" s="160" t="s">
        <v>91</v>
      </c>
      <c r="C78" s="161" t="s">
        <v>93</v>
      </c>
      <c r="D78" s="162" t="s">
        <v>59</v>
      </c>
      <c r="E78" s="162" t="s">
        <v>47</v>
      </c>
      <c r="F78" s="163" t="s">
        <v>92</v>
      </c>
    </row>
    <row r="79" spans="1:6" s="256" customFormat="1" ht="60.75" thickTop="1">
      <c r="A79" s="252">
        <v>1</v>
      </c>
      <c r="B79" s="167" t="s">
        <v>188</v>
      </c>
      <c r="C79" s="253"/>
      <c r="D79" s="253"/>
      <c r="E79" s="254"/>
      <c r="F79" s="254"/>
    </row>
    <row r="80" spans="1:6" s="256" customFormat="1" ht="12.75">
      <c r="A80" s="252"/>
      <c r="B80" s="258" t="s">
        <v>189</v>
      </c>
      <c r="C80" s="77" t="s">
        <v>108</v>
      </c>
      <c r="D80" s="253">
        <v>8</v>
      </c>
      <c r="E80" s="165"/>
      <c r="F80" s="254">
        <f>D80*E80</f>
        <v>0</v>
      </c>
    </row>
    <row r="81" spans="1:6" s="256" customFormat="1" ht="12.75">
      <c r="A81" s="252"/>
      <c r="B81" s="167"/>
      <c r="C81" s="253"/>
      <c r="D81" s="253"/>
      <c r="E81" s="254"/>
      <c r="F81" s="254"/>
    </row>
    <row r="82" spans="1:6" s="256" customFormat="1" ht="216" customHeight="1">
      <c r="A82" s="252">
        <v>2</v>
      </c>
      <c r="B82" s="167" t="s">
        <v>291</v>
      </c>
      <c r="C82" s="253"/>
      <c r="D82" s="253"/>
      <c r="E82" s="254"/>
      <c r="F82" s="254"/>
    </row>
    <row r="83" spans="1:6" s="256" customFormat="1" ht="12.75">
      <c r="A83" s="252"/>
      <c r="B83" s="167" t="s">
        <v>190</v>
      </c>
      <c r="C83" s="77" t="s">
        <v>108</v>
      </c>
      <c r="D83" s="253">
        <v>8</v>
      </c>
      <c r="E83" s="165"/>
      <c r="F83" s="254">
        <f>D83*E83</f>
        <v>0</v>
      </c>
    </row>
    <row r="84" spans="1:6" s="256" customFormat="1" ht="12.75">
      <c r="A84" s="252"/>
      <c r="B84" s="167"/>
      <c r="C84" s="77"/>
      <c r="D84" s="253"/>
      <c r="E84" s="254"/>
      <c r="F84" s="254"/>
    </row>
    <row r="85" spans="1:6" s="256" customFormat="1" ht="36">
      <c r="A85" s="252">
        <v>3</v>
      </c>
      <c r="B85" s="167" t="s">
        <v>191</v>
      </c>
      <c r="C85" s="253"/>
      <c r="D85" s="253"/>
      <c r="E85" s="254"/>
      <c r="F85" s="254"/>
    </row>
    <row r="86" spans="1:6" s="256" customFormat="1" ht="13.5" thickBot="1">
      <c r="A86" s="277"/>
      <c r="B86" s="278" t="s">
        <v>192</v>
      </c>
      <c r="C86" s="279" t="s">
        <v>103</v>
      </c>
      <c r="D86" s="280">
        <v>1</v>
      </c>
      <c r="E86" s="166"/>
      <c r="F86" s="281">
        <f>D86*E86</f>
        <v>0</v>
      </c>
    </row>
    <row r="87" spans="1:6" s="256" customFormat="1" ht="13.5" thickTop="1">
      <c r="A87" s="252"/>
      <c r="B87" s="167" t="s">
        <v>193</v>
      </c>
      <c r="C87" s="77"/>
      <c r="D87" s="77"/>
      <c r="E87" s="254"/>
      <c r="F87" s="254">
        <f>SUM(F79:F86)</f>
        <v>0</v>
      </c>
    </row>
    <row r="88" spans="1:7" s="256" customFormat="1" ht="12.75">
      <c r="A88" s="252"/>
      <c r="B88" s="167"/>
      <c r="C88" s="77"/>
      <c r="D88" s="253"/>
      <c r="E88" s="254"/>
      <c r="F88" s="254"/>
      <c r="G88" s="269"/>
    </row>
    <row r="89" spans="1:6" s="256" customFormat="1" ht="13.5" thickBot="1">
      <c r="A89" s="252" t="s">
        <v>194</v>
      </c>
      <c r="B89" s="158" t="s">
        <v>195</v>
      </c>
      <c r="C89" s="77"/>
      <c r="D89" s="253"/>
      <c r="E89" s="254"/>
      <c r="F89" s="254"/>
    </row>
    <row r="90" spans="1:6" s="256" customFormat="1" ht="25.5" thickBot="1" thickTop="1">
      <c r="A90" s="159" t="s">
        <v>90</v>
      </c>
      <c r="B90" s="160" t="s">
        <v>91</v>
      </c>
      <c r="C90" s="161" t="s">
        <v>93</v>
      </c>
      <c r="D90" s="162" t="s">
        <v>59</v>
      </c>
      <c r="E90" s="162" t="s">
        <v>47</v>
      </c>
      <c r="F90" s="163" t="s">
        <v>92</v>
      </c>
    </row>
    <row r="91" spans="1:6" s="256" customFormat="1" ht="171" thickTop="1">
      <c r="A91" s="252">
        <v>1</v>
      </c>
      <c r="B91" s="258" t="s">
        <v>292</v>
      </c>
      <c r="C91" s="77"/>
      <c r="D91" s="77"/>
      <c r="E91" s="254"/>
      <c r="F91" s="254"/>
    </row>
    <row r="92" spans="1:6" s="256" customFormat="1" ht="12.75">
      <c r="A92" s="252"/>
      <c r="B92" s="167" t="s">
        <v>293</v>
      </c>
      <c r="C92" s="77" t="s">
        <v>18</v>
      </c>
      <c r="D92" s="253">
        <v>166</v>
      </c>
      <c r="E92" s="165"/>
      <c r="F92" s="254">
        <f>SUM(D92*E92)</f>
        <v>0</v>
      </c>
    </row>
    <row r="93" spans="1:6" s="256" customFormat="1" ht="12.75">
      <c r="A93" s="252"/>
      <c r="B93" s="262"/>
      <c r="C93" s="77"/>
      <c r="D93" s="253"/>
      <c r="E93" s="254"/>
      <c r="F93" s="254"/>
    </row>
    <row r="94" spans="1:6" s="256" customFormat="1" ht="362.25" customHeight="1">
      <c r="A94" s="252">
        <v>2</v>
      </c>
      <c r="B94" s="258" t="s">
        <v>294</v>
      </c>
      <c r="C94" s="253"/>
      <c r="D94" s="254"/>
      <c r="E94" s="254"/>
      <c r="F94" s="254"/>
    </row>
    <row r="95" spans="1:6" s="256" customFormat="1" ht="12.75">
      <c r="A95" s="252"/>
      <c r="B95" s="258" t="s">
        <v>196</v>
      </c>
      <c r="C95" s="77" t="s">
        <v>108</v>
      </c>
      <c r="D95" s="253">
        <v>8</v>
      </c>
      <c r="E95" s="165"/>
      <c r="F95" s="254">
        <f>SUM(D95*E95)</f>
        <v>0</v>
      </c>
    </row>
    <row r="96" spans="1:6" s="256" customFormat="1" ht="12.75">
      <c r="A96" s="252"/>
      <c r="B96" s="258"/>
      <c r="C96" s="77"/>
      <c r="D96" s="253"/>
      <c r="E96" s="165"/>
      <c r="F96" s="254"/>
    </row>
    <row r="97" spans="1:2" s="256" customFormat="1" ht="120">
      <c r="A97" s="252">
        <v>3</v>
      </c>
      <c r="B97" s="353" t="s">
        <v>483</v>
      </c>
    </row>
    <row r="98" spans="1:6" s="256" customFormat="1" ht="24">
      <c r="A98" s="252"/>
      <c r="B98" s="462" t="s">
        <v>482</v>
      </c>
      <c r="C98" s="77" t="s">
        <v>478</v>
      </c>
      <c r="D98" s="253">
        <v>14</v>
      </c>
      <c r="E98" s="165"/>
      <c r="F98" s="254">
        <f>D98*E98</f>
        <v>0</v>
      </c>
    </row>
    <row r="99" spans="1:6" s="256" customFormat="1" ht="12.75">
      <c r="A99" s="252"/>
      <c r="B99" s="258"/>
      <c r="C99" s="77"/>
      <c r="D99" s="253"/>
      <c r="E99" s="254"/>
      <c r="F99" s="254"/>
    </row>
    <row r="100" spans="1:6" s="256" customFormat="1" ht="210" customHeight="1">
      <c r="A100" s="252">
        <v>4</v>
      </c>
      <c r="B100" s="258" t="s">
        <v>197</v>
      </c>
      <c r="C100" s="77"/>
      <c r="D100" s="77"/>
      <c r="E100" s="254"/>
      <c r="F100" s="254"/>
    </row>
    <row r="101" spans="1:6" s="256" customFormat="1" ht="13.5" thickBot="1">
      <c r="A101" s="277"/>
      <c r="B101" s="278" t="s">
        <v>293</v>
      </c>
      <c r="C101" s="279" t="s">
        <v>18</v>
      </c>
      <c r="D101" s="280">
        <v>166</v>
      </c>
      <c r="E101" s="166"/>
      <c r="F101" s="281">
        <f>SUM(D101*E101)</f>
        <v>0</v>
      </c>
    </row>
    <row r="102" spans="1:6" s="256" customFormat="1" ht="13.5" thickTop="1">
      <c r="A102" s="252"/>
      <c r="B102" s="167" t="s">
        <v>198</v>
      </c>
      <c r="C102" s="77"/>
      <c r="D102" s="77"/>
      <c r="E102" s="254"/>
      <c r="F102" s="254">
        <f>SUM(F91:F101)</f>
        <v>0</v>
      </c>
    </row>
    <row r="103" spans="1:6" s="256" customFormat="1" ht="12.75">
      <c r="A103" s="257"/>
      <c r="B103" s="258"/>
      <c r="C103" s="77"/>
      <c r="D103" s="77"/>
      <c r="E103" s="254"/>
      <c r="F103" s="254"/>
    </row>
    <row r="104" spans="1:7" s="256" customFormat="1" ht="13.5" thickBot="1">
      <c r="A104" s="252" t="s">
        <v>199</v>
      </c>
      <c r="B104" s="158" t="s">
        <v>200</v>
      </c>
      <c r="C104" s="77"/>
      <c r="D104" s="77"/>
      <c r="E104" s="254"/>
      <c r="F104" s="254"/>
      <c r="G104" s="269"/>
    </row>
    <row r="105" spans="1:6" s="256" customFormat="1" ht="25.5" thickBot="1" thickTop="1">
      <c r="A105" s="159" t="s">
        <v>90</v>
      </c>
      <c r="B105" s="160" t="s">
        <v>91</v>
      </c>
      <c r="C105" s="161" t="s">
        <v>93</v>
      </c>
      <c r="D105" s="162" t="s">
        <v>59</v>
      </c>
      <c r="E105" s="162" t="s">
        <v>47</v>
      </c>
      <c r="F105" s="163" t="s">
        <v>92</v>
      </c>
    </row>
    <row r="106" spans="1:6" s="256" customFormat="1" ht="84.75" thickTop="1">
      <c r="A106" s="257">
        <v>1</v>
      </c>
      <c r="B106" s="258" t="s">
        <v>201</v>
      </c>
      <c r="C106" s="77"/>
      <c r="D106" s="77"/>
      <c r="E106" s="254"/>
      <c r="F106" s="254"/>
    </row>
    <row r="107" spans="1:6" s="256" customFormat="1" ht="12.75">
      <c r="A107" s="257"/>
      <c r="B107" s="258" t="s">
        <v>202</v>
      </c>
      <c r="C107" s="259" t="s">
        <v>45</v>
      </c>
      <c r="D107" s="261">
        <v>166</v>
      </c>
      <c r="E107" s="164"/>
      <c r="F107" s="260">
        <f>D107*E107</f>
        <v>0</v>
      </c>
    </row>
    <row r="108" spans="1:6" s="256" customFormat="1" ht="12.75">
      <c r="A108" s="252"/>
      <c r="B108" s="167"/>
      <c r="C108" s="77"/>
      <c r="D108" s="77"/>
      <c r="E108" s="254"/>
      <c r="F108" s="254"/>
    </row>
    <row r="109" spans="1:6" s="256" customFormat="1" ht="168">
      <c r="A109" s="257">
        <v>2</v>
      </c>
      <c r="B109" s="258" t="s">
        <v>203</v>
      </c>
      <c r="C109" s="77"/>
      <c r="D109" s="77"/>
      <c r="E109" s="254"/>
      <c r="F109" s="254"/>
    </row>
    <row r="110" spans="1:6" s="256" customFormat="1" ht="12.75">
      <c r="A110" s="257"/>
      <c r="B110" s="258" t="s">
        <v>204</v>
      </c>
      <c r="C110" s="259" t="s">
        <v>103</v>
      </c>
      <c r="D110" s="261">
        <v>1</v>
      </c>
      <c r="E110" s="164"/>
      <c r="F110" s="260">
        <f>D110*E110</f>
        <v>0</v>
      </c>
    </row>
    <row r="111" spans="1:6" s="256" customFormat="1" ht="12.75">
      <c r="A111" s="252"/>
      <c r="B111" s="167"/>
      <c r="C111" s="77"/>
      <c r="D111" s="77"/>
      <c r="E111" s="254"/>
      <c r="F111" s="254"/>
    </row>
    <row r="112" spans="1:6" s="256" customFormat="1" ht="84">
      <c r="A112" s="257">
        <v>3</v>
      </c>
      <c r="B112" s="258" t="s">
        <v>205</v>
      </c>
      <c r="C112" s="77"/>
      <c r="D112" s="77"/>
      <c r="E112" s="254"/>
      <c r="F112" s="254"/>
    </row>
    <row r="113" spans="1:6" s="256" customFormat="1" ht="13.5" thickBot="1">
      <c r="A113" s="264"/>
      <c r="B113" s="282" t="s">
        <v>206</v>
      </c>
      <c r="C113" s="266" t="s">
        <v>103</v>
      </c>
      <c r="D113" s="267">
        <v>1</v>
      </c>
      <c r="E113" s="238"/>
      <c r="F113" s="268">
        <f>D113*E113</f>
        <v>0</v>
      </c>
    </row>
    <row r="114" spans="1:6" s="256" customFormat="1" ht="13.5" thickTop="1">
      <c r="A114" s="252"/>
      <c r="B114" s="258" t="s">
        <v>207</v>
      </c>
      <c r="C114" s="77"/>
      <c r="D114" s="77"/>
      <c r="E114" s="254"/>
      <c r="F114" s="254">
        <f>SUM(F106:F113)</f>
        <v>0</v>
      </c>
    </row>
    <row r="115" spans="1:6" s="256" customFormat="1" ht="12.75">
      <c r="A115" s="252"/>
      <c r="B115" s="258"/>
      <c r="C115" s="77"/>
      <c r="D115" s="77"/>
      <c r="E115" s="254"/>
      <c r="F115" s="254"/>
    </row>
    <row r="116" spans="1:6" s="251" customFormat="1" ht="12.75">
      <c r="A116" s="156"/>
      <c r="B116" s="469" t="s">
        <v>267</v>
      </c>
      <c r="C116" s="469"/>
      <c r="D116" s="469"/>
      <c r="E116" s="42"/>
      <c r="F116" s="146"/>
    </row>
    <row r="117" spans="1:6" s="251" customFormat="1" ht="24" customHeight="1">
      <c r="A117" s="156"/>
      <c r="B117" s="470" t="s">
        <v>268</v>
      </c>
      <c r="C117" s="470"/>
      <c r="D117" s="470"/>
      <c r="E117" s="470"/>
      <c r="F117" s="470"/>
    </row>
    <row r="118" spans="1:6" s="251" customFormat="1" ht="12.75">
      <c r="A118" s="156"/>
      <c r="B118" s="239" t="s">
        <v>269</v>
      </c>
      <c r="C118" s="44"/>
      <c r="D118" s="45"/>
      <c r="E118" s="42"/>
      <c r="F118" s="146"/>
    </row>
    <row r="119" spans="1:6" s="251" customFormat="1" ht="13.5" customHeight="1">
      <c r="A119" s="156"/>
      <c r="B119" s="239" t="s">
        <v>270</v>
      </c>
      <c r="C119" s="44"/>
      <c r="D119" s="45"/>
      <c r="E119" s="42"/>
      <c r="F119" s="146"/>
    </row>
    <row r="120" spans="1:6" s="251" customFormat="1" ht="13.5" customHeight="1">
      <c r="A120" s="41"/>
      <c r="B120" s="239"/>
      <c r="C120" s="44"/>
      <c r="D120" s="45"/>
      <c r="E120" s="42"/>
      <c r="F120" s="146"/>
    </row>
    <row r="121" spans="1:6" s="167" customFormat="1" ht="12">
      <c r="A121" s="471" t="s">
        <v>271</v>
      </c>
      <c r="B121" s="472"/>
      <c r="C121" s="472"/>
      <c r="D121" s="472"/>
      <c r="E121" s="472"/>
      <c r="F121" s="472"/>
    </row>
    <row r="122" spans="1:6" s="256" customFormat="1" ht="18" customHeight="1">
      <c r="A122" s="252"/>
      <c r="B122" s="258"/>
      <c r="C122" s="77"/>
      <c r="D122" s="77"/>
      <c r="E122" s="254"/>
      <c r="F122" s="254"/>
    </row>
    <row r="123" spans="1:6" s="256" customFormat="1" ht="18" customHeight="1" thickBot="1">
      <c r="A123" s="252"/>
      <c r="B123" s="158" t="s">
        <v>208</v>
      </c>
      <c r="C123" s="77"/>
      <c r="D123" s="77"/>
      <c r="E123" s="254"/>
      <c r="F123" s="254"/>
    </row>
    <row r="124" spans="1:6" s="256" customFormat="1" ht="25.5" thickBot="1" thickTop="1">
      <c r="A124" s="159" t="s">
        <v>90</v>
      </c>
      <c r="B124" s="160" t="s">
        <v>91</v>
      </c>
      <c r="C124" s="161" t="s">
        <v>93</v>
      </c>
      <c r="D124" s="162" t="s">
        <v>59</v>
      </c>
      <c r="E124" s="162" t="s">
        <v>47</v>
      </c>
      <c r="F124" s="163" t="s">
        <v>92</v>
      </c>
    </row>
    <row r="125" spans="1:6" s="256" customFormat="1" ht="13.5" thickTop="1">
      <c r="A125" s="252" t="s">
        <v>156</v>
      </c>
      <c r="B125" s="167" t="s">
        <v>209</v>
      </c>
      <c r="C125" s="77"/>
      <c r="D125" s="77"/>
      <c r="E125" s="254"/>
      <c r="F125" s="254">
        <f>F34</f>
        <v>0</v>
      </c>
    </row>
    <row r="126" spans="1:6" s="256" customFormat="1" ht="12.75">
      <c r="A126" s="252" t="s">
        <v>172</v>
      </c>
      <c r="B126" s="167" t="s">
        <v>210</v>
      </c>
      <c r="C126" s="77"/>
      <c r="D126" s="77"/>
      <c r="E126" s="254"/>
      <c r="F126" s="254">
        <f>F69</f>
        <v>0</v>
      </c>
    </row>
    <row r="127" spans="1:6" s="256" customFormat="1" ht="12.75">
      <c r="A127" s="252" t="s">
        <v>181</v>
      </c>
      <c r="B127" s="167" t="s">
        <v>211</v>
      </c>
      <c r="C127" s="77"/>
      <c r="D127" s="77"/>
      <c r="E127" s="254"/>
      <c r="F127" s="254">
        <f>F75</f>
        <v>0</v>
      </c>
    </row>
    <row r="128" spans="1:6" s="256" customFormat="1" ht="12.75">
      <c r="A128" s="252" t="s">
        <v>186</v>
      </c>
      <c r="B128" s="158" t="s">
        <v>212</v>
      </c>
      <c r="C128" s="77"/>
      <c r="D128" s="77"/>
      <c r="E128" s="254"/>
      <c r="F128" s="254">
        <f>F87</f>
        <v>0</v>
      </c>
    </row>
    <row r="129" spans="1:6" s="256" customFormat="1" ht="12.75">
      <c r="A129" s="252" t="s">
        <v>194</v>
      </c>
      <c r="B129" s="158" t="s">
        <v>96</v>
      </c>
      <c r="C129" s="77"/>
      <c r="D129" s="77"/>
      <c r="E129" s="254"/>
      <c r="F129" s="254">
        <f>F102</f>
        <v>0</v>
      </c>
    </row>
    <row r="130" spans="1:6" s="256" customFormat="1" ht="13.5" thickBot="1">
      <c r="A130" s="277" t="s">
        <v>199</v>
      </c>
      <c r="B130" s="283" t="s">
        <v>200</v>
      </c>
      <c r="C130" s="279"/>
      <c r="D130" s="279"/>
      <c r="E130" s="281"/>
      <c r="F130" s="281">
        <f>F114</f>
        <v>0</v>
      </c>
    </row>
    <row r="131" spans="1:6" s="256" customFormat="1" ht="13.5" thickTop="1">
      <c r="A131" s="252"/>
      <c r="B131" s="167" t="s">
        <v>490</v>
      </c>
      <c r="C131" s="168"/>
      <c r="D131" s="168"/>
      <c r="E131" s="254"/>
      <c r="F131" s="254">
        <f>SUM(F125:F130)</f>
        <v>0</v>
      </c>
    </row>
    <row r="132" spans="1:6" s="256" customFormat="1" ht="12.75">
      <c r="A132" s="169"/>
      <c r="B132" s="158"/>
      <c r="C132" s="168"/>
      <c r="D132" s="168"/>
      <c r="E132" s="171"/>
      <c r="F132" s="171"/>
    </row>
  </sheetData>
  <sheetProtection password="CE28" sheet="1" selectLockedCells="1"/>
  <mergeCells count="6">
    <mergeCell ref="B1:D1"/>
    <mergeCell ref="B2:F2"/>
    <mergeCell ref="A6:F6"/>
    <mergeCell ref="B116:D116"/>
    <mergeCell ref="B117:F117"/>
    <mergeCell ref="A121:F121"/>
  </mergeCells>
  <printOptions/>
  <pageMargins left="0.984251968503937" right="0.2362204724409449" top="0.3937007874015748" bottom="0.3937007874015748" header="0.2362204724409449" footer="0.2362204724409449"/>
  <pageSetup horizontalDpi="600" verticalDpi="600" orientation="portrait" paperSize="9" r:id="rId1"/>
  <rowBreaks count="8" manualBreakCount="8">
    <brk id="21" max="5" man="1"/>
    <brk id="35" max="5" man="1"/>
    <brk id="53" max="5" man="1"/>
    <brk id="70" max="5" man="1"/>
    <brk id="76" max="255" man="1"/>
    <brk id="88" max="5" man="1"/>
    <brk id="103" max="255" man="1"/>
    <brk id="115" max="5" man="1"/>
  </rowBreaks>
</worksheet>
</file>

<file path=xl/worksheets/sheet20.xml><?xml version="1.0" encoding="utf-8"?>
<worksheet xmlns="http://schemas.openxmlformats.org/spreadsheetml/2006/main" xmlns:r="http://schemas.openxmlformats.org/officeDocument/2006/relationships">
  <dimension ref="A1:F76"/>
  <sheetViews>
    <sheetView showZeros="0" zoomScaleSheetLayoutView="100" zoomScalePageLayoutView="0" workbookViewId="0" topLeftCell="A1">
      <selection activeCell="E11" sqref="E11"/>
    </sheetView>
  </sheetViews>
  <sheetFormatPr defaultColWidth="9.140625" defaultRowHeight="12.75"/>
  <cols>
    <col min="1" max="1" width="5.28125" style="284" customWidth="1"/>
    <col min="2" max="2" width="45.7109375" style="284" customWidth="1"/>
    <col min="3" max="3" width="6.7109375" style="284" customWidth="1"/>
    <col min="4" max="4" width="8.7109375" style="284" customWidth="1"/>
    <col min="5" max="5" width="9.7109375" style="284" customWidth="1"/>
    <col min="6" max="6" width="12.7109375" style="284" customWidth="1"/>
    <col min="7" max="16384" width="9.140625" style="284" customWidth="1"/>
  </cols>
  <sheetData>
    <row r="1" spans="1:6" ht="12.75">
      <c r="A1" s="231"/>
      <c r="B1" s="465" t="s">
        <v>94</v>
      </c>
      <c r="C1" s="465"/>
      <c r="D1" s="465"/>
      <c r="E1" s="42"/>
      <c r="F1" s="42"/>
    </row>
    <row r="2" spans="1:6" ht="27" customHeight="1">
      <c r="A2" s="231"/>
      <c r="B2" s="466" t="s">
        <v>467</v>
      </c>
      <c r="C2" s="466"/>
      <c r="D2" s="466"/>
      <c r="E2" s="466"/>
      <c r="F2" s="466"/>
    </row>
    <row r="3" spans="1:6" ht="12.75">
      <c r="A3" s="231"/>
      <c r="B3" s="43" t="s">
        <v>144</v>
      </c>
      <c r="C3" s="44"/>
      <c r="D3" s="45"/>
      <c r="E3" s="42"/>
      <c r="F3" s="42"/>
    </row>
    <row r="4" spans="1:6" ht="12.75">
      <c r="A4" s="117"/>
      <c r="B4" s="43" t="s">
        <v>408</v>
      </c>
      <c r="C4" s="44"/>
      <c r="D4" s="45"/>
      <c r="E4" s="42"/>
      <c r="F4" s="42"/>
    </row>
    <row r="5" spans="1:6" ht="12.75">
      <c r="A5" s="487"/>
      <c r="B5" s="487"/>
      <c r="C5" s="487"/>
      <c r="D5" s="487"/>
      <c r="E5" s="487"/>
      <c r="F5" s="487"/>
    </row>
    <row r="6" spans="1:6" ht="12.75">
      <c r="A6" s="473" t="s">
        <v>145</v>
      </c>
      <c r="B6" s="474"/>
      <c r="C6" s="474"/>
      <c r="D6" s="474"/>
      <c r="E6" s="474"/>
      <c r="F6" s="474"/>
    </row>
    <row r="7" spans="1:6" ht="12.75">
      <c r="A7" s="473"/>
      <c r="B7" s="473"/>
      <c r="C7" s="473"/>
      <c r="D7" s="473"/>
      <c r="E7" s="473"/>
      <c r="F7" s="473"/>
    </row>
    <row r="8" spans="1:6" ht="13.5" thickBot="1">
      <c r="A8" s="488" t="s">
        <v>254</v>
      </c>
      <c r="B8" s="488"/>
      <c r="C8" s="488"/>
      <c r="D8" s="488"/>
      <c r="E8" s="488"/>
      <c r="F8" s="488"/>
    </row>
    <row r="9" spans="1:6" ht="25.5" thickBot="1" thickTop="1">
      <c r="A9" s="67" t="s">
        <v>90</v>
      </c>
      <c r="B9" s="68" t="s">
        <v>91</v>
      </c>
      <c r="C9" s="120" t="s">
        <v>93</v>
      </c>
      <c r="D9" s="70" t="s">
        <v>59</v>
      </c>
      <c r="E9" s="70" t="s">
        <v>47</v>
      </c>
      <c r="F9" s="72" t="s">
        <v>92</v>
      </c>
    </row>
    <row r="10" spans="1:6" ht="60.75" thickTop="1">
      <c r="A10" s="334">
        <v>1</v>
      </c>
      <c r="B10" s="335" t="s">
        <v>349</v>
      </c>
      <c r="C10" s="336"/>
      <c r="D10" s="336"/>
      <c r="E10" s="336"/>
      <c r="F10" s="336"/>
    </row>
    <row r="11" spans="1:6" ht="14.25">
      <c r="A11" s="334"/>
      <c r="B11" s="335" t="s">
        <v>89</v>
      </c>
      <c r="C11" s="337" t="s">
        <v>85</v>
      </c>
      <c r="D11" s="338">
        <v>35</v>
      </c>
      <c r="E11" s="232"/>
      <c r="F11" s="339">
        <f>D11*E11</f>
        <v>0</v>
      </c>
    </row>
    <row r="12" spans="1:6" ht="12.75">
      <c r="A12" s="334"/>
      <c r="B12" s="335"/>
      <c r="C12" s="337"/>
      <c r="D12" s="338"/>
      <c r="E12" s="338"/>
      <c r="F12" s="339"/>
    </row>
    <row r="13" spans="1:6" ht="60">
      <c r="A13" s="334">
        <v>2</v>
      </c>
      <c r="B13" s="335" t="s">
        <v>409</v>
      </c>
      <c r="C13" s="336"/>
      <c r="D13" s="336"/>
      <c r="E13" s="336"/>
      <c r="F13" s="336"/>
    </row>
    <row r="14" spans="1:6" ht="14.25">
      <c r="A14" s="334"/>
      <c r="B14" s="335" t="s">
        <v>89</v>
      </c>
      <c r="C14" s="337" t="s">
        <v>85</v>
      </c>
      <c r="D14" s="338">
        <v>4</v>
      </c>
      <c r="E14" s="232"/>
      <c r="F14" s="339">
        <f>D14*E14</f>
        <v>0</v>
      </c>
    </row>
    <row r="15" spans="1:6" ht="12.75">
      <c r="A15" s="334"/>
      <c r="B15" s="335"/>
      <c r="C15" s="337"/>
      <c r="D15" s="338"/>
      <c r="E15" s="338"/>
      <c r="F15" s="339"/>
    </row>
    <row r="16" spans="1:6" ht="12.75">
      <c r="A16" s="334">
        <v>3</v>
      </c>
      <c r="B16" s="335" t="s">
        <v>468</v>
      </c>
      <c r="C16" s="340"/>
      <c r="D16" s="340"/>
      <c r="E16" s="340"/>
      <c r="F16" s="340"/>
    </row>
    <row r="17" spans="1:6" ht="12.75">
      <c r="A17" s="334"/>
      <c r="B17" s="335" t="s">
        <v>236</v>
      </c>
      <c r="C17" s="337" t="s">
        <v>45</v>
      </c>
      <c r="D17" s="338">
        <v>40</v>
      </c>
      <c r="E17" s="232"/>
      <c r="F17" s="339">
        <f>D17*E17</f>
        <v>0</v>
      </c>
    </row>
    <row r="18" spans="1:6" ht="12.75">
      <c r="A18" s="334"/>
      <c r="B18" s="335"/>
      <c r="C18" s="337"/>
      <c r="D18" s="338"/>
      <c r="E18" s="338"/>
      <c r="F18" s="339"/>
    </row>
    <row r="19" spans="1:6" ht="36">
      <c r="A19" s="334">
        <v>4</v>
      </c>
      <c r="B19" s="335" t="s">
        <v>469</v>
      </c>
      <c r="C19" s="340"/>
      <c r="D19" s="340"/>
      <c r="E19" s="340"/>
      <c r="F19" s="340"/>
    </row>
    <row r="20" spans="1:6" ht="14.25">
      <c r="A20" s="334"/>
      <c r="B20" s="335" t="s">
        <v>88</v>
      </c>
      <c r="C20" s="337" t="s">
        <v>83</v>
      </c>
      <c r="D20" s="338">
        <v>8</v>
      </c>
      <c r="E20" s="232"/>
      <c r="F20" s="339">
        <f>D20*E20</f>
        <v>0</v>
      </c>
    </row>
    <row r="21" spans="1:6" ht="12.75">
      <c r="A21" s="334"/>
      <c r="B21" s="335"/>
      <c r="C21" s="337"/>
      <c r="D21" s="338"/>
      <c r="E21" s="338"/>
      <c r="F21" s="339"/>
    </row>
    <row r="22" spans="1:6" ht="36">
      <c r="A22" s="334">
        <v>5</v>
      </c>
      <c r="B22" s="335" t="s">
        <v>410</v>
      </c>
      <c r="C22" s="340"/>
      <c r="D22" s="340"/>
      <c r="E22" s="340"/>
      <c r="F22" s="340"/>
    </row>
    <row r="23" spans="1:6" ht="14.25">
      <c r="A23" s="334"/>
      <c r="B23" s="335" t="s">
        <v>89</v>
      </c>
      <c r="C23" s="337" t="s">
        <v>85</v>
      </c>
      <c r="D23" s="338">
        <v>5</v>
      </c>
      <c r="E23" s="232"/>
      <c r="F23" s="339">
        <f>D23*E23</f>
        <v>0</v>
      </c>
    </row>
    <row r="24" spans="1:6" ht="12.75">
      <c r="A24" s="334"/>
      <c r="B24" s="335"/>
      <c r="C24" s="337"/>
      <c r="D24" s="338"/>
      <c r="E24" s="338"/>
      <c r="F24" s="339"/>
    </row>
    <row r="25" spans="1:6" ht="24">
      <c r="A25" s="334">
        <v>6</v>
      </c>
      <c r="B25" s="335" t="s">
        <v>353</v>
      </c>
      <c r="C25" s="340"/>
      <c r="D25" s="340"/>
      <c r="E25" s="340"/>
      <c r="F25" s="340"/>
    </row>
    <row r="26" spans="1:6" ht="14.25">
      <c r="A26" s="334"/>
      <c r="B26" s="335" t="s">
        <v>89</v>
      </c>
      <c r="C26" s="337" t="s">
        <v>85</v>
      </c>
      <c r="D26" s="341">
        <v>5</v>
      </c>
      <c r="E26" s="232"/>
      <c r="F26" s="339">
        <f>D26*E26</f>
        <v>0</v>
      </c>
    </row>
    <row r="27" spans="1:6" ht="12.75">
      <c r="A27" s="334"/>
      <c r="B27" s="335"/>
      <c r="C27" s="337"/>
      <c r="D27" s="341"/>
      <c r="E27" s="338"/>
      <c r="F27" s="339"/>
    </row>
    <row r="28" spans="1:6" ht="24">
      <c r="A28" s="334">
        <v>7</v>
      </c>
      <c r="B28" s="335" t="s">
        <v>411</v>
      </c>
      <c r="C28" s="340"/>
      <c r="D28" s="340"/>
      <c r="E28" s="340"/>
      <c r="F28" s="340"/>
    </row>
    <row r="29" spans="1:6" ht="12.75">
      <c r="A29" s="334"/>
      <c r="B29" s="335" t="s">
        <v>236</v>
      </c>
      <c r="C29" s="337" t="s">
        <v>45</v>
      </c>
      <c r="D29" s="338">
        <v>467</v>
      </c>
      <c r="E29" s="232"/>
      <c r="F29" s="339">
        <f>D29*E29</f>
        <v>0</v>
      </c>
    </row>
    <row r="30" spans="1:6" ht="12.75">
      <c r="A30" s="334"/>
      <c r="B30" s="335"/>
      <c r="C30" s="340"/>
      <c r="D30" s="340"/>
      <c r="E30" s="340"/>
      <c r="F30" s="340"/>
    </row>
    <row r="31" spans="1:6" ht="24">
      <c r="A31" s="295">
        <v>8</v>
      </c>
      <c r="B31" s="298" t="s">
        <v>412</v>
      </c>
      <c r="C31" s="293"/>
      <c r="D31" s="293"/>
      <c r="E31" s="293"/>
      <c r="F31" s="293"/>
    </row>
    <row r="32" spans="1:6" ht="12.75">
      <c r="A32" s="295"/>
      <c r="B32" s="302" t="s">
        <v>105</v>
      </c>
      <c r="C32" s="293" t="s">
        <v>108</v>
      </c>
      <c r="D32" s="299">
        <v>99</v>
      </c>
      <c r="E32" s="211"/>
      <c r="F32" s="339">
        <f>D32*E32</f>
        <v>0</v>
      </c>
    </row>
    <row r="33" spans="1:6" ht="12.75">
      <c r="A33" s="334"/>
      <c r="B33" s="335"/>
      <c r="C33" s="340"/>
      <c r="D33" s="340"/>
      <c r="E33" s="340"/>
      <c r="F33" s="340"/>
    </row>
    <row r="34" spans="1:6" ht="24">
      <c r="A34" s="295">
        <v>9</v>
      </c>
      <c r="B34" s="298" t="s">
        <v>474</v>
      </c>
      <c r="C34" s="293"/>
      <c r="D34" s="293"/>
      <c r="E34" s="293"/>
      <c r="F34" s="293"/>
    </row>
    <row r="35" spans="1:6" ht="12.75">
      <c r="A35" s="295"/>
      <c r="B35" s="302" t="s">
        <v>105</v>
      </c>
      <c r="C35" s="293" t="s">
        <v>108</v>
      </c>
      <c r="D35" s="299">
        <v>12</v>
      </c>
      <c r="E35" s="211"/>
      <c r="F35" s="339">
        <f>D35*E35</f>
        <v>0</v>
      </c>
    </row>
    <row r="36" spans="1:6" ht="12.75">
      <c r="A36" s="295"/>
      <c r="B36" s="298"/>
      <c r="C36" s="293"/>
      <c r="D36" s="299"/>
      <c r="E36" s="299"/>
      <c r="F36" s="300"/>
    </row>
    <row r="37" spans="1:6" ht="12.75">
      <c r="A37" s="334">
        <v>10</v>
      </c>
      <c r="B37" s="342" t="s">
        <v>413</v>
      </c>
      <c r="C37" s="336"/>
      <c r="D37" s="336"/>
      <c r="E37" s="336"/>
      <c r="F37" s="336"/>
    </row>
    <row r="38" spans="1:6" ht="12.75">
      <c r="A38" s="334"/>
      <c r="B38" s="302" t="s">
        <v>105</v>
      </c>
      <c r="C38" s="293" t="s">
        <v>108</v>
      </c>
      <c r="D38" s="341">
        <v>2</v>
      </c>
      <c r="E38" s="232"/>
      <c r="F38" s="339">
        <f>D38*E38</f>
        <v>0</v>
      </c>
    </row>
    <row r="39" spans="1:6" ht="12.75">
      <c r="A39" s="334"/>
      <c r="B39" s="342"/>
      <c r="C39" s="337"/>
      <c r="D39" s="341"/>
      <c r="E39" s="338"/>
      <c r="F39" s="339"/>
    </row>
    <row r="40" spans="1:6" ht="24">
      <c r="A40" s="334">
        <v>11</v>
      </c>
      <c r="B40" s="344" t="s">
        <v>415</v>
      </c>
      <c r="C40" s="336"/>
      <c r="D40" s="336"/>
      <c r="E40" s="336"/>
      <c r="F40" s="336"/>
    </row>
    <row r="41" spans="1:6" ht="12.75">
      <c r="A41" s="334"/>
      <c r="B41" s="335" t="s">
        <v>236</v>
      </c>
      <c r="C41" s="337" t="s">
        <v>45</v>
      </c>
      <c r="D41" s="338">
        <v>74</v>
      </c>
      <c r="E41" s="232"/>
      <c r="F41" s="339">
        <f>D41*E41</f>
        <v>0</v>
      </c>
    </row>
    <row r="42" spans="1:6" ht="12.75">
      <c r="A42" s="334"/>
      <c r="B42" s="344"/>
      <c r="C42" s="337"/>
      <c r="D42" s="338"/>
      <c r="E42" s="338"/>
      <c r="F42" s="339"/>
    </row>
    <row r="43" spans="1:6" ht="24">
      <c r="A43" s="334">
        <v>12</v>
      </c>
      <c r="B43" s="344" t="s">
        <v>142</v>
      </c>
      <c r="C43" s="200"/>
      <c r="D43" s="200"/>
      <c r="E43" s="200"/>
      <c r="F43" s="200"/>
    </row>
    <row r="44" spans="1:6" ht="14.25">
      <c r="A44" s="334"/>
      <c r="B44" s="335" t="s">
        <v>89</v>
      </c>
      <c r="C44" s="337" t="s">
        <v>85</v>
      </c>
      <c r="D44" s="338">
        <v>4</v>
      </c>
      <c r="E44" s="232"/>
      <c r="F44" s="339">
        <f>D44*E44</f>
        <v>0</v>
      </c>
    </row>
    <row r="45" spans="1:6" ht="12.75">
      <c r="A45" s="334"/>
      <c r="B45" s="344"/>
      <c r="C45" s="337"/>
      <c r="D45" s="338"/>
      <c r="E45" s="338"/>
      <c r="F45" s="339"/>
    </row>
    <row r="46" spans="1:6" ht="48">
      <c r="A46" s="334">
        <v>13</v>
      </c>
      <c r="B46" s="344" t="s">
        <v>354</v>
      </c>
      <c r="C46" s="200"/>
      <c r="D46" s="200"/>
      <c r="E46" s="200"/>
      <c r="F46" s="200"/>
    </row>
    <row r="47" spans="1:6" ht="14.25">
      <c r="A47" s="334"/>
      <c r="B47" s="335" t="s">
        <v>89</v>
      </c>
      <c r="C47" s="337" t="s">
        <v>85</v>
      </c>
      <c r="D47" s="338">
        <v>14</v>
      </c>
      <c r="E47" s="232"/>
      <c r="F47" s="339">
        <f>D47*E47</f>
        <v>0</v>
      </c>
    </row>
    <row r="48" spans="1:6" ht="12.75">
      <c r="A48" s="334"/>
      <c r="B48" s="344"/>
      <c r="C48" s="337"/>
      <c r="D48" s="338"/>
      <c r="E48" s="338"/>
      <c r="F48" s="339"/>
    </row>
    <row r="49" spans="1:6" ht="12.75">
      <c r="A49" s="334">
        <v>14</v>
      </c>
      <c r="B49" s="344" t="s">
        <v>143</v>
      </c>
      <c r="C49" s="206"/>
      <c r="D49" s="206"/>
      <c r="E49" s="206"/>
      <c r="F49" s="206"/>
    </row>
    <row r="50" spans="1:6" ht="14.25">
      <c r="A50" s="334"/>
      <c r="B50" s="335" t="s">
        <v>89</v>
      </c>
      <c r="C50" s="337" t="s">
        <v>85</v>
      </c>
      <c r="D50" s="338">
        <v>25</v>
      </c>
      <c r="E50" s="232"/>
      <c r="F50" s="339">
        <f>D50*E50</f>
        <v>0</v>
      </c>
    </row>
    <row r="51" spans="1:6" ht="12.75">
      <c r="A51" s="334"/>
      <c r="B51" s="344"/>
      <c r="C51" s="337"/>
      <c r="D51" s="338"/>
      <c r="E51" s="338"/>
      <c r="F51" s="339"/>
    </row>
    <row r="52" spans="1:6" ht="36">
      <c r="A52" s="334">
        <v>15</v>
      </c>
      <c r="B52" s="344" t="s">
        <v>416</v>
      </c>
      <c r="C52" s="336"/>
      <c r="D52" s="336"/>
      <c r="E52" s="336"/>
      <c r="F52" s="336"/>
    </row>
    <row r="53" spans="1:6" ht="12.75">
      <c r="A53" s="334"/>
      <c r="B53" s="335" t="s">
        <v>236</v>
      </c>
      <c r="C53" s="337" t="s">
        <v>45</v>
      </c>
      <c r="D53" s="338">
        <v>467</v>
      </c>
      <c r="E53" s="232"/>
      <c r="F53" s="339">
        <f>D53*E53</f>
        <v>0</v>
      </c>
    </row>
    <row r="54" spans="1:6" ht="12.75">
      <c r="A54" s="334"/>
      <c r="B54" s="344"/>
      <c r="C54" s="337"/>
      <c r="D54" s="336"/>
      <c r="E54" s="338"/>
      <c r="F54" s="339"/>
    </row>
    <row r="55" spans="1:6" ht="24">
      <c r="A55" s="334">
        <v>16</v>
      </c>
      <c r="B55" s="344" t="s">
        <v>113</v>
      </c>
      <c r="C55" s="206"/>
      <c r="D55" s="206"/>
      <c r="E55" s="206"/>
      <c r="F55" s="206"/>
    </row>
    <row r="56" spans="1:6" ht="12.75">
      <c r="A56" s="334"/>
      <c r="B56" s="335" t="s">
        <v>236</v>
      </c>
      <c r="C56" s="337" t="s">
        <v>45</v>
      </c>
      <c r="D56" s="338">
        <v>10</v>
      </c>
      <c r="E56" s="232"/>
      <c r="F56" s="339">
        <f>D56*E56</f>
        <v>0</v>
      </c>
    </row>
    <row r="57" spans="1:6" ht="12.75">
      <c r="A57" s="334"/>
      <c r="B57" s="344"/>
      <c r="C57" s="337"/>
      <c r="D57" s="338"/>
      <c r="E57" s="338"/>
      <c r="F57" s="339"/>
    </row>
    <row r="58" spans="1:6" ht="12.75">
      <c r="A58" s="334">
        <v>17</v>
      </c>
      <c r="B58" s="344" t="s">
        <v>417</v>
      </c>
      <c r="C58" s="206"/>
      <c r="D58" s="206"/>
      <c r="E58" s="206"/>
      <c r="F58" s="206"/>
    </row>
    <row r="59" spans="1:6" ht="12.75">
      <c r="A59" s="334"/>
      <c r="B59" s="335" t="s">
        <v>236</v>
      </c>
      <c r="C59" s="337" t="s">
        <v>45</v>
      </c>
      <c r="D59" s="338">
        <v>74</v>
      </c>
      <c r="E59" s="232"/>
      <c r="F59" s="339">
        <f>D59*E59</f>
        <v>0</v>
      </c>
    </row>
    <row r="60" spans="1:6" ht="12.75">
      <c r="A60" s="334"/>
      <c r="B60" s="344"/>
      <c r="C60" s="337"/>
      <c r="D60" s="338"/>
      <c r="E60" s="338"/>
      <c r="F60" s="339"/>
    </row>
    <row r="61" spans="1:6" ht="24">
      <c r="A61" s="334">
        <v>18</v>
      </c>
      <c r="B61" s="424" t="s">
        <v>418</v>
      </c>
      <c r="C61" s="200"/>
      <c r="D61" s="200"/>
      <c r="E61" s="200"/>
      <c r="F61" s="200"/>
    </row>
    <row r="62" spans="1:6" ht="13.5" thickBot="1">
      <c r="A62" s="346"/>
      <c r="B62" s="347" t="s">
        <v>102</v>
      </c>
      <c r="C62" s="348" t="s">
        <v>103</v>
      </c>
      <c r="D62" s="349">
        <v>1</v>
      </c>
      <c r="E62" s="233"/>
      <c r="F62" s="350">
        <f>D62*E62</f>
        <v>0</v>
      </c>
    </row>
    <row r="63" spans="1:6" ht="13.5" thickTop="1">
      <c r="A63" s="340"/>
      <c r="B63" s="311" t="s">
        <v>255</v>
      </c>
      <c r="C63" s="312"/>
      <c r="D63" s="312"/>
      <c r="E63" s="312"/>
      <c r="F63" s="313">
        <f>SUM(F11:F62)</f>
        <v>0</v>
      </c>
    </row>
    <row r="64" spans="1:6" ht="12.75">
      <c r="A64" s="231"/>
      <c r="B64" s="231"/>
      <c r="C64" s="234"/>
      <c r="D64" s="234"/>
      <c r="E64" s="234"/>
      <c r="F64" s="234"/>
    </row>
    <row r="65" spans="1:6" ht="12.75">
      <c r="A65" s="231"/>
      <c r="B65" s="231"/>
      <c r="C65" s="234"/>
      <c r="D65" s="234"/>
      <c r="E65" s="234"/>
      <c r="F65" s="234"/>
    </row>
    <row r="66" spans="1:6" ht="12.75">
      <c r="A66" s="231"/>
      <c r="B66" s="465" t="s">
        <v>94</v>
      </c>
      <c r="C66" s="465"/>
      <c r="D66" s="465"/>
      <c r="E66" s="42"/>
      <c r="F66" s="42"/>
    </row>
    <row r="67" spans="1:6" ht="30" customHeight="1">
      <c r="A67" s="231"/>
      <c r="B67" s="466" t="s">
        <v>467</v>
      </c>
      <c r="C67" s="466"/>
      <c r="D67" s="466"/>
      <c r="E67" s="466"/>
      <c r="F67" s="466"/>
    </row>
    <row r="68" spans="1:6" ht="12.75">
      <c r="A68" s="231"/>
      <c r="B68" s="43" t="s">
        <v>144</v>
      </c>
      <c r="C68" s="44"/>
      <c r="D68" s="45"/>
      <c r="E68" s="42"/>
      <c r="F68" s="42"/>
    </row>
    <row r="69" spans="1:6" ht="12.75">
      <c r="A69" s="117"/>
      <c r="B69" s="43" t="s">
        <v>408</v>
      </c>
      <c r="C69" s="44"/>
      <c r="D69" s="45"/>
      <c r="E69" s="42"/>
      <c r="F69" s="42"/>
    </row>
    <row r="70" spans="1:6" ht="12.75">
      <c r="A70" s="117"/>
      <c r="B70" s="43"/>
      <c r="C70" s="44"/>
      <c r="D70" s="45"/>
      <c r="E70" s="42"/>
      <c r="F70" s="42"/>
    </row>
    <row r="71" spans="1:6" ht="12.75">
      <c r="A71" s="117"/>
      <c r="B71" s="43"/>
      <c r="C71" s="44"/>
      <c r="D71" s="45"/>
      <c r="E71" s="42"/>
      <c r="F71" s="42"/>
    </row>
    <row r="72" spans="1:6" ht="13.5" thickBot="1">
      <c r="A72" s="117"/>
      <c r="B72" s="249" t="s">
        <v>208</v>
      </c>
      <c r="C72" s="44"/>
      <c r="D72" s="45"/>
      <c r="E72" s="42"/>
      <c r="F72" s="42"/>
    </row>
    <row r="73" spans="1:6" ht="25.5" thickBot="1" thickTop="1">
      <c r="A73" s="67" t="s">
        <v>90</v>
      </c>
      <c r="B73" s="68" t="s">
        <v>91</v>
      </c>
      <c r="C73" s="69" t="s">
        <v>93</v>
      </c>
      <c r="D73" s="70" t="s">
        <v>59</v>
      </c>
      <c r="E73" s="71" t="s">
        <v>47</v>
      </c>
      <c r="F73" s="72" t="s">
        <v>92</v>
      </c>
    </row>
    <row r="74" spans="1:6" ht="13.5" thickTop="1">
      <c r="A74" s="200">
        <v>1</v>
      </c>
      <c r="B74" s="486" t="s">
        <v>419</v>
      </c>
      <c r="C74" s="486"/>
      <c r="D74" s="486"/>
      <c r="E74" s="486"/>
      <c r="F74" s="40">
        <f>F63</f>
        <v>0</v>
      </c>
    </row>
    <row r="75" spans="1:6" ht="13.5" thickBot="1">
      <c r="A75" s="135"/>
      <c r="B75" s="217"/>
      <c r="C75" s="226"/>
      <c r="D75" s="226"/>
      <c r="E75" s="226"/>
      <c r="F75" s="140"/>
    </row>
    <row r="76" spans="1:6" ht="13.5" thickTop="1">
      <c r="A76" s="206"/>
      <c r="B76" s="218" t="s">
        <v>490</v>
      </c>
      <c r="C76" s="235"/>
      <c r="D76" s="235"/>
      <c r="E76" s="235"/>
      <c r="F76" s="236">
        <f>SUM(F74:F74)</f>
        <v>0</v>
      </c>
    </row>
  </sheetData>
  <sheetProtection password="CE28" sheet="1" selectLockedCells="1"/>
  <mergeCells count="9">
    <mergeCell ref="B66:D66"/>
    <mergeCell ref="B67:F67"/>
    <mergeCell ref="B74:E74"/>
    <mergeCell ref="B1:D1"/>
    <mergeCell ref="B2:F2"/>
    <mergeCell ref="A5:F5"/>
    <mergeCell ref="A6:F6"/>
    <mergeCell ref="A7:F7"/>
    <mergeCell ref="A8:F8"/>
  </mergeCells>
  <printOptions/>
  <pageMargins left="0.7" right="0.7" top="0.75" bottom="0.75" header="0.3" footer="0.3"/>
  <pageSetup horizontalDpi="600" verticalDpi="600" orientation="portrait" paperSize="9" r:id="rId1"/>
  <rowBreaks count="1" manualBreakCount="1">
    <brk id="65" max="255" man="1"/>
  </rowBreaks>
</worksheet>
</file>

<file path=xl/worksheets/sheet21.xml><?xml version="1.0" encoding="utf-8"?>
<worksheet xmlns="http://schemas.openxmlformats.org/spreadsheetml/2006/main" xmlns:r="http://schemas.openxmlformats.org/officeDocument/2006/relationships">
  <dimension ref="A1:F16"/>
  <sheetViews>
    <sheetView showZeros="0" zoomScaleSheetLayoutView="100" zoomScalePageLayoutView="0" workbookViewId="0" topLeftCell="A1">
      <selection activeCell="B14" sqref="B14"/>
    </sheetView>
  </sheetViews>
  <sheetFormatPr defaultColWidth="9.140625" defaultRowHeight="12.75"/>
  <cols>
    <col min="1" max="1" width="5.28125" style="0" customWidth="1"/>
    <col min="2" max="2" width="45.7109375" style="0" customWidth="1"/>
    <col min="3" max="3" width="6.7109375" style="0" customWidth="1"/>
    <col min="4" max="4" width="8.7109375" style="0" customWidth="1"/>
    <col min="5" max="5" width="9.7109375" style="0" customWidth="1"/>
    <col min="6" max="6" width="12.7109375" style="0" customWidth="1"/>
  </cols>
  <sheetData>
    <row r="1" spans="1:6" ht="12.75">
      <c r="A1" s="426"/>
      <c r="B1" s="427"/>
      <c r="C1" s="428"/>
      <c r="D1" s="428"/>
      <c r="E1" s="429"/>
      <c r="F1" s="430"/>
    </row>
    <row r="2" spans="1:6" ht="12.75">
      <c r="A2" s="431"/>
      <c r="B2" s="495" t="s">
        <v>94</v>
      </c>
      <c r="C2" s="495"/>
      <c r="D2" s="495"/>
      <c r="E2" s="42"/>
      <c r="F2" s="42"/>
    </row>
    <row r="3" spans="1:6" ht="27" customHeight="1">
      <c r="A3" s="431"/>
      <c r="B3" s="496" t="s">
        <v>475</v>
      </c>
      <c r="C3" s="496"/>
      <c r="D3" s="496"/>
      <c r="E3" s="496"/>
      <c r="F3" s="496"/>
    </row>
    <row r="4" spans="1:6" ht="12.75">
      <c r="A4" s="431"/>
      <c r="B4" s="380" t="s">
        <v>259</v>
      </c>
      <c r="C4" s="44"/>
      <c r="D4" s="45"/>
      <c r="E4" s="42"/>
      <c r="F4" s="42"/>
    </row>
    <row r="5" spans="1:6" ht="12.75">
      <c r="A5" s="432"/>
      <c r="B5" s="380" t="s">
        <v>476</v>
      </c>
      <c r="C5" s="44"/>
      <c r="D5" s="45"/>
      <c r="E5" s="42"/>
      <c r="F5" s="42"/>
    </row>
    <row r="6" spans="1:6" ht="12.75">
      <c r="A6" s="432"/>
      <c r="B6" s="380"/>
      <c r="C6" s="44"/>
      <c r="D6" s="45"/>
      <c r="E6" s="42"/>
      <c r="F6" s="42"/>
    </row>
    <row r="7" spans="1:6" ht="12.75">
      <c r="A7" s="433"/>
      <c r="B7" s="434"/>
      <c r="C7" s="20"/>
      <c r="D7" s="23"/>
      <c r="E7" s="21"/>
      <c r="F7" s="21"/>
    </row>
    <row r="8" spans="1:6" ht="13.5" thickBot="1">
      <c r="A8" s="426"/>
      <c r="B8" s="435" t="s">
        <v>34</v>
      </c>
      <c r="C8" s="428"/>
      <c r="D8" s="428"/>
      <c r="E8" s="429"/>
      <c r="F8" s="430"/>
    </row>
    <row r="9" spans="1:6" ht="25.5" thickBot="1" thickTop="1">
      <c r="A9" s="436" t="s">
        <v>90</v>
      </c>
      <c r="B9" s="9" t="s">
        <v>91</v>
      </c>
      <c r="C9" s="437" t="s">
        <v>93</v>
      </c>
      <c r="D9" s="11" t="s">
        <v>59</v>
      </c>
      <c r="E9" s="11" t="s">
        <v>47</v>
      </c>
      <c r="F9" s="13" t="s">
        <v>92</v>
      </c>
    </row>
    <row r="10" spans="1:6" ht="13.5" thickTop="1">
      <c r="A10" s="438"/>
      <c r="B10" s="438" t="s">
        <v>498</v>
      </c>
      <c r="C10" s="439"/>
      <c r="D10" s="440"/>
      <c r="E10" s="440"/>
      <c r="F10" s="441">
        <f>'PROMETNICA F6'!F138</f>
        <v>0</v>
      </c>
    </row>
    <row r="11" spans="1:6" ht="12.75">
      <c r="A11" s="438"/>
      <c r="B11" s="438" t="s">
        <v>499</v>
      </c>
      <c r="C11" s="439"/>
      <c r="D11" s="440"/>
      <c r="E11" s="440"/>
      <c r="F11" s="441">
        <f>'FEKALNA ODVODNJA F6'!F129</f>
        <v>0</v>
      </c>
    </row>
    <row r="12" spans="1:6" ht="12.75">
      <c r="A12" s="438"/>
      <c r="B12" s="438" t="s">
        <v>500</v>
      </c>
      <c r="C12" s="439"/>
      <c r="D12" s="440"/>
      <c r="E12" s="440"/>
      <c r="F12" s="441">
        <f>'OBORINSKA ODVODNJA F6'!F149</f>
        <v>0</v>
      </c>
    </row>
    <row r="13" spans="1:6" ht="12.75">
      <c r="A13" s="438"/>
      <c r="B13" s="438" t="s">
        <v>501</v>
      </c>
      <c r="C13" s="439"/>
      <c r="D13" s="440"/>
      <c r="E13" s="440"/>
      <c r="F13" s="441">
        <f>'VODOVOD F6'!F137</f>
        <v>0</v>
      </c>
    </row>
    <row r="14" spans="1:6" ht="12.75">
      <c r="A14" s="438"/>
      <c r="B14" s="438" t="s">
        <v>502</v>
      </c>
      <c r="C14" s="439"/>
      <c r="D14" s="440"/>
      <c r="E14" s="440"/>
      <c r="F14" s="441">
        <f>'JAVNA RASVJETA F6'!F187</f>
        <v>0</v>
      </c>
    </row>
    <row r="15" spans="1:6" ht="13.5" thickBot="1">
      <c r="A15" s="442"/>
      <c r="B15" s="442" t="s">
        <v>503</v>
      </c>
      <c r="C15" s="443"/>
      <c r="D15" s="444"/>
      <c r="E15" s="444"/>
      <c r="F15" s="445">
        <f>'DTK KANALIZACIJA F6'!F76</f>
        <v>0</v>
      </c>
    </row>
    <row r="16" spans="1:6" ht="13.5" thickTop="1">
      <c r="A16" s="438"/>
      <c r="B16" s="435" t="s">
        <v>490</v>
      </c>
      <c r="C16" s="439"/>
      <c r="D16" s="440"/>
      <c r="E16" s="440"/>
      <c r="F16" s="441">
        <f>SUM(F10:F15)</f>
        <v>0</v>
      </c>
    </row>
  </sheetData>
  <sheetProtection password="CE28" sheet="1" selectLockedCells="1"/>
  <mergeCells count="2">
    <mergeCell ref="B2:D2"/>
    <mergeCell ref="B3:F3"/>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14"/>
  <sheetViews>
    <sheetView showZeros="0" zoomScaleSheetLayoutView="100" zoomScalePageLayoutView="0" workbookViewId="0" topLeftCell="A1">
      <selection activeCell="B25" sqref="B25"/>
    </sheetView>
  </sheetViews>
  <sheetFormatPr defaultColWidth="9.140625" defaultRowHeight="12.75"/>
  <cols>
    <col min="1" max="1" width="5.28125" style="0" customWidth="1"/>
    <col min="2" max="2" width="45.7109375" style="0" customWidth="1"/>
    <col min="3" max="3" width="6.7109375" style="0" customWidth="1"/>
    <col min="4" max="4" width="8.7109375" style="0" customWidth="1"/>
    <col min="5" max="5" width="9.7109375" style="0" customWidth="1"/>
    <col min="6" max="6" width="12.7109375" style="0" customWidth="1"/>
  </cols>
  <sheetData>
    <row r="1" spans="1:6" ht="34.5" customHeight="1">
      <c r="A1" s="446"/>
      <c r="B1" s="497" t="s">
        <v>94</v>
      </c>
      <c r="C1" s="497"/>
      <c r="D1" s="497"/>
      <c r="E1" s="368"/>
      <c r="F1" s="368"/>
    </row>
    <row r="2" spans="1:6" ht="34.5" customHeight="1">
      <c r="A2" s="446"/>
      <c r="B2" s="498" t="s">
        <v>477</v>
      </c>
      <c r="C2" s="498"/>
      <c r="D2" s="498"/>
      <c r="E2" s="498"/>
      <c r="F2" s="498"/>
    </row>
    <row r="3" spans="1:6" s="427" customFormat="1" ht="12.75">
      <c r="A3" s="431"/>
      <c r="B3" s="380" t="s">
        <v>259</v>
      </c>
      <c r="C3" s="44"/>
      <c r="D3" s="45"/>
      <c r="E3" s="42"/>
      <c r="F3" s="42"/>
    </row>
    <row r="4" spans="1:6" s="427" customFormat="1" ht="12.75">
      <c r="A4" s="432"/>
      <c r="B4" s="380" t="s">
        <v>476</v>
      </c>
      <c r="C4" s="44"/>
      <c r="D4" s="45"/>
      <c r="E4" s="42"/>
      <c r="F4" s="42"/>
    </row>
    <row r="5" s="427" customFormat="1" ht="12.75"/>
    <row r="6" spans="1:6" s="427" customFormat="1" ht="13.5" thickBot="1">
      <c r="A6" s="426"/>
      <c r="B6" s="435" t="s">
        <v>34</v>
      </c>
      <c r="C6" s="428"/>
      <c r="D6" s="428"/>
      <c r="E6" s="429"/>
      <c r="F6" s="430"/>
    </row>
    <row r="7" spans="1:6" ht="25.5" thickBot="1" thickTop="1">
      <c r="A7" s="436" t="s">
        <v>90</v>
      </c>
      <c r="B7" s="9" t="s">
        <v>91</v>
      </c>
      <c r="C7" s="437" t="s">
        <v>93</v>
      </c>
      <c r="D7" s="11" t="s">
        <v>59</v>
      </c>
      <c r="E7" s="11" t="s">
        <v>47</v>
      </c>
      <c r="F7" s="13" t="s">
        <v>92</v>
      </c>
    </row>
    <row r="8" spans="1:6" ht="13.5" thickTop="1">
      <c r="A8" s="448"/>
      <c r="B8" s="448" t="s">
        <v>510</v>
      </c>
      <c r="C8" s="24"/>
      <c r="D8" s="449"/>
      <c r="E8" s="449"/>
      <c r="F8" s="26">
        <f>'REKAPITULACIJA F3'!F16</f>
        <v>0</v>
      </c>
    </row>
    <row r="9" spans="1:6" ht="12.75">
      <c r="A9" s="448"/>
      <c r="B9" s="448" t="s">
        <v>511</v>
      </c>
      <c r="C9" s="24"/>
      <c r="D9" s="449"/>
      <c r="E9" s="449"/>
      <c r="F9" s="26">
        <f>'REKAPITULACIJA F4'!F16</f>
        <v>0</v>
      </c>
    </row>
    <row r="10" spans="1:6" ht="13.5" thickBot="1">
      <c r="A10" s="450"/>
      <c r="B10" s="450" t="s">
        <v>512</v>
      </c>
      <c r="C10" s="27"/>
      <c r="D10" s="451"/>
      <c r="E10" s="451"/>
      <c r="F10" s="425">
        <f>'REKAPITULACIJA F6'!F16</f>
        <v>0</v>
      </c>
    </row>
    <row r="11" spans="1:6" ht="13.5" thickTop="1">
      <c r="A11" s="448"/>
      <c r="B11" s="447" t="s">
        <v>490</v>
      </c>
      <c r="C11" s="24"/>
      <c r="D11" s="449"/>
      <c r="E11" s="449"/>
      <c r="F11" s="26">
        <f>SUM(F8:F10)</f>
        <v>0</v>
      </c>
    </row>
    <row r="12" spans="1:6" ht="12.75">
      <c r="A12" s="452"/>
      <c r="B12" s="453" t="s">
        <v>513</v>
      </c>
      <c r="C12" s="24"/>
      <c r="D12" s="24"/>
      <c r="E12" s="24"/>
      <c r="F12" s="26">
        <f>F11*0.25</f>
        <v>0</v>
      </c>
    </row>
    <row r="13" spans="1:6" ht="13.5" thickBot="1">
      <c r="A13" s="454"/>
      <c r="B13" s="454"/>
      <c r="C13" s="27"/>
      <c r="D13" s="27"/>
      <c r="E13" s="27"/>
      <c r="F13" s="425"/>
    </row>
    <row r="14" spans="1:6" ht="13.5" thickTop="1">
      <c r="A14" s="452"/>
      <c r="B14" s="453" t="s">
        <v>514</v>
      </c>
      <c r="C14" s="24"/>
      <c r="D14" s="24"/>
      <c r="E14" s="24"/>
      <c r="F14" s="26">
        <f>SUM(F11:F13)</f>
        <v>0</v>
      </c>
    </row>
  </sheetData>
  <sheetProtection password="CE28" sheet="1" selectLockedCells="1"/>
  <mergeCells count="2">
    <mergeCell ref="B1:D1"/>
    <mergeCell ref="B2:F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50"/>
  <sheetViews>
    <sheetView showZeros="0" view="pageBreakPreview" zoomScaleSheetLayoutView="100" zoomScalePageLayoutView="0" workbookViewId="0" topLeftCell="A132">
      <selection activeCell="B151" sqref="B151"/>
    </sheetView>
  </sheetViews>
  <sheetFormatPr defaultColWidth="9.140625" defaultRowHeight="12.75"/>
  <cols>
    <col min="1" max="1" width="7.00390625" style="284" customWidth="1"/>
    <col min="2" max="2" width="43.8515625" style="284" customWidth="1"/>
    <col min="3" max="3" width="6.8515625" style="284" bestFit="1" customWidth="1"/>
    <col min="4" max="4" width="9.140625" style="284" customWidth="1"/>
    <col min="5" max="5" width="10.140625" style="284" customWidth="1"/>
    <col min="6" max="6" width="12.7109375" style="284" customWidth="1"/>
    <col min="7" max="16384" width="9.140625" style="284" customWidth="1"/>
  </cols>
  <sheetData>
    <row r="1" spans="1:6" ht="12.75">
      <c r="A1" s="172"/>
      <c r="B1" s="469" t="s">
        <v>267</v>
      </c>
      <c r="C1" s="469"/>
      <c r="D1" s="469"/>
      <c r="E1" s="42"/>
      <c r="F1" s="146"/>
    </row>
    <row r="2" spans="1:6" ht="26.25" customHeight="1">
      <c r="A2" s="172"/>
      <c r="B2" s="470" t="s">
        <v>268</v>
      </c>
      <c r="C2" s="470"/>
      <c r="D2" s="470"/>
      <c r="E2" s="470"/>
      <c r="F2" s="470"/>
    </row>
    <row r="3" spans="1:6" ht="12.75">
      <c r="A3" s="172"/>
      <c r="B3" s="239" t="s">
        <v>269</v>
      </c>
      <c r="C3" s="44"/>
      <c r="D3" s="45"/>
      <c r="E3" s="42"/>
      <c r="F3" s="146"/>
    </row>
    <row r="4" spans="1:6" ht="12.75">
      <c r="A4" s="172"/>
      <c r="B4" s="239" t="s">
        <v>270</v>
      </c>
      <c r="C4" s="44"/>
      <c r="D4" s="45"/>
      <c r="E4" s="42"/>
      <c r="F4" s="146"/>
    </row>
    <row r="5" spans="1:6" ht="12.75">
      <c r="A5" s="173"/>
      <c r="B5" s="240"/>
      <c r="C5" s="114"/>
      <c r="D5" s="115"/>
      <c r="E5" s="115"/>
      <c r="F5" s="148"/>
    </row>
    <row r="6" spans="1:6" ht="12.75">
      <c r="A6" s="473" t="s">
        <v>257</v>
      </c>
      <c r="B6" s="474"/>
      <c r="C6" s="474"/>
      <c r="D6" s="474"/>
      <c r="E6" s="474"/>
      <c r="F6" s="474"/>
    </row>
    <row r="7" spans="1:6" ht="12.75">
      <c r="A7" s="174"/>
      <c r="B7" s="175"/>
      <c r="C7" s="89"/>
      <c r="D7" s="89"/>
      <c r="E7" s="89"/>
      <c r="F7" s="149"/>
    </row>
    <row r="8" spans="1:6" ht="13.5" thickBot="1">
      <c r="A8" s="176" t="s">
        <v>156</v>
      </c>
      <c r="B8" s="175" t="s">
        <v>3</v>
      </c>
      <c r="C8" s="89"/>
      <c r="D8" s="177"/>
      <c r="E8" s="149"/>
      <c r="F8" s="149"/>
    </row>
    <row r="9" spans="1:6" ht="25.5" thickBot="1" thickTop="1">
      <c r="A9" s="201" t="s">
        <v>90</v>
      </c>
      <c r="B9" s="68" t="s">
        <v>91</v>
      </c>
      <c r="C9" s="120" t="s">
        <v>93</v>
      </c>
      <c r="D9" s="70" t="s">
        <v>59</v>
      </c>
      <c r="E9" s="70" t="s">
        <v>47</v>
      </c>
      <c r="F9" s="147" t="s">
        <v>92</v>
      </c>
    </row>
    <row r="10" spans="1:6" ht="216.75" thickTop="1">
      <c r="A10" s="180">
        <v>1</v>
      </c>
      <c r="B10" s="123" t="s">
        <v>157</v>
      </c>
      <c r="C10" s="181"/>
      <c r="D10" s="181"/>
      <c r="E10" s="150"/>
      <c r="F10" s="150"/>
    </row>
    <row r="11" spans="1:6" ht="12.75">
      <c r="A11" s="180"/>
      <c r="B11" s="123" t="s">
        <v>158</v>
      </c>
      <c r="C11" s="181" t="s">
        <v>103</v>
      </c>
      <c r="D11" s="182">
        <v>1</v>
      </c>
      <c r="E11" s="142"/>
      <c r="F11" s="150">
        <f>D11*E11</f>
        <v>0</v>
      </c>
    </row>
    <row r="12" spans="1:6" ht="12.75">
      <c r="A12" s="176"/>
      <c r="B12" s="175"/>
      <c r="C12" s="89"/>
      <c r="D12" s="89"/>
      <c r="E12" s="149"/>
      <c r="F12" s="149"/>
    </row>
    <row r="13" spans="1:6" ht="168">
      <c r="A13" s="176">
        <v>2</v>
      </c>
      <c r="B13" s="123" t="s">
        <v>159</v>
      </c>
      <c r="C13" s="89"/>
      <c r="D13" s="177"/>
      <c r="E13" s="149"/>
      <c r="F13" s="149"/>
    </row>
    <row r="14" spans="1:6" ht="12.75">
      <c r="A14" s="176"/>
      <c r="B14" s="183" t="s">
        <v>160</v>
      </c>
      <c r="C14" s="89" t="s">
        <v>18</v>
      </c>
      <c r="D14" s="177">
        <v>97</v>
      </c>
      <c r="E14" s="143"/>
      <c r="F14" s="149">
        <f>D14*E14</f>
        <v>0</v>
      </c>
    </row>
    <row r="15" spans="1:6" ht="12.75">
      <c r="A15" s="176"/>
      <c r="B15" s="183" t="s">
        <v>213</v>
      </c>
      <c r="C15" s="89" t="s">
        <v>18</v>
      </c>
      <c r="D15" s="177">
        <v>25</v>
      </c>
      <c r="E15" s="143"/>
      <c r="F15" s="149">
        <f>D15*E15</f>
        <v>0</v>
      </c>
    </row>
    <row r="16" spans="1:6" ht="12.75">
      <c r="A16" s="176"/>
      <c r="B16" s="183"/>
      <c r="C16" s="89"/>
      <c r="D16" s="177"/>
      <c r="E16" s="149"/>
      <c r="F16" s="149"/>
    </row>
    <row r="17" spans="1:6" ht="48">
      <c r="A17" s="180">
        <v>3</v>
      </c>
      <c r="B17" s="123" t="s">
        <v>161</v>
      </c>
      <c r="C17" s="181"/>
      <c r="D17" s="182"/>
      <c r="E17" s="150"/>
      <c r="F17" s="150"/>
    </row>
    <row r="18" spans="1:6" ht="12.75">
      <c r="A18" s="180"/>
      <c r="B18" s="184" t="s">
        <v>162</v>
      </c>
      <c r="C18" s="181" t="s">
        <v>45</v>
      </c>
      <c r="D18" s="182">
        <v>194</v>
      </c>
      <c r="E18" s="142"/>
      <c r="F18" s="150">
        <f>D18*E18</f>
        <v>0</v>
      </c>
    </row>
    <row r="19" spans="1:6" ht="12.75">
      <c r="A19" s="176"/>
      <c r="B19" s="183"/>
      <c r="C19" s="89"/>
      <c r="D19" s="177"/>
      <c r="E19" s="149"/>
      <c r="F19" s="149"/>
    </row>
    <row r="20" spans="1:6" ht="96">
      <c r="A20" s="176">
        <v>4</v>
      </c>
      <c r="B20" s="123" t="s">
        <v>163</v>
      </c>
      <c r="C20" s="89"/>
      <c r="D20" s="177"/>
      <c r="E20" s="149"/>
      <c r="F20" s="149"/>
    </row>
    <row r="21" spans="1:6" ht="12.75">
      <c r="A21" s="176"/>
      <c r="B21" s="183" t="s">
        <v>164</v>
      </c>
      <c r="C21" s="89" t="s">
        <v>103</v>
      </c>
      <c r="D21" s="177">
        <v>1</v>
      </c>
      <c r="E21" s="143"/>
      <c r="F21" s="149">
        <f>D21*E21</f>
        <v>0</v>
      </c>
    </row>
    <row r="22" spans="1:6" ht="12.75">
      <c r="A22" s="176"/>
      <c r="B22" s="183"/>
      <c r="C22" s="89"/>
      <c r="D22" s="177"/>
      <c r="E22" s="149"/>
      <c r="F22" s="149"/>
    </row>
    <row r="23" spans="1:6" ht="180">
      <c r="A23" s="180">
        <v>5</v>
      </c>
      <c r="B23" s="123" t="s">
        <v>165</v>
      </c>
      <c r="C23" s="181"/>
      <c r="D23" s="182"/>
      <c r="E23" s="150"/>
      <c r="F23" s="150"/>
    </row>
    <row r="24" spans="1:6" ht="12.75">
      <c r="A24" s="180"/>
      <c r="B24" s="184" t="s">
        <v>166</v>
      </c>
      <c r="C24" s="181" t="s">
        <v>103</v>
      </c>
      <c r="D24" s="182">
        <v>1</v>
      </c>
      <c r="E24" s="142"/>
      <c r="F24" s="150">
        <f>D24*E24</f>
        <v>0</v>
      </c>
    </row>
    <row r="25" spans="1:6" ht="12.75">
      <c r="A25" s="180"/>
      <c r="B25" s="184"/>
      <c r="C25" s="181"/>
      <c r="D25" s="182"/>
      <c r="E25" s="150"/>
      <c r="F25" s="150"/>
    </row>
    <row r="26" spans="1:6" ht="72">
      <c r="A26" s="180">
        <v>6</v>
      </c>
      <c r="B26" s="123" t="s">
        <v>167</v>
      </c>
      <c r="C26" s="181"/>
      <c r="D26" s="182"/>
      <c r="E26" s="150"/>
      <c r="F26" s="150"/>
    </row>
    <row r="27" spans="1:6" ht="12.75">
      <c r="A27" s="180"/>
      <c r="B27" s="184" t="s">
        <v>168</v>
      </c>
      <c r="C27" s="181" t="s">
        <v>45</v>
      </c>
      <c r="D27" s="182">
        <v>25</v>
      </c>
      <c r="E27" s="142"/>
      <c r="F27" s="150">
        <f>D27*E27</f>
        <v>0</v>
      </c>
    </row>
    <row r="28" spans="1:6" ht="12.75">
      <c r="A28" s="176"/>
      <c r="B28" s="175"/>
      <c r="C28" s="89"/>
      <c r="D28" s="177"/>
      <c r="E28" s="149"/>
      <c r="F28" s="149"/>
    </row>
    <row r="29" spans="1:6" ht="110.25">
      <c r="A29" s="180">
        <v>7</v>
      </c>
      <c r="B29" s="123" t="s">
        <v>295</v>
      </c>
      <c r="C29" s="181"/>
      <c r="D29" s="182"/>
      <c r="E29" s="150"/>
      <c r="F29" s="150"/>
    </row>
    <row r="30" spans="1:6" ht="14.25">
      <c r="A30" s="180"/>
      <c r="B30" s="184" t="s">
        <v>169</v>
      </c>
      <c r="C30" s="181" t="s">
        <v>83</v>
      </c>
      <c r="D30" s="182">
        <v>20</v>
      </c>
      <c r="E30" s="142"/>
      <c r="F30" s="150">
        <f>D30*E30</f>
        <v>0</v>
      </c>
    </row>
    <row r="31" spans="1:6" ht="12.75">
      <c r="A31" s="176"/>
      <c r="B31" s="175"/>
      <c r="C31" s="89"/>
      <c r="D31" s="177"/>
      <c r="E31" s="149"/>
      <c r="F31" s="149"/>
    </row>
    <row r="32" spans="1:6" ht="110.25">
      <c r="A32" s="180">
        <v>8</v>
      </c>
      <c r="B32" s="123" t="s">
        <v>296</v>
      </c>
      <c r="C32" s="181"/>
      <c r="D32" s="182"/>
      <c r="E32" s="150"/>
      <c r="F32" s="150"/>
    </row>
    <row r="33" spans="1:6" ht="14.25">
      <c r="A33" s="180"/>
      <c r="B33" s="184" t="s">
        <v>170</v>
      </c>
      <c r="C33" s="181" t="s">
        <v>85</v>
      </c>
      <c r="D33" s="182">
        <v>6</v>
      </c>
      <c r="E33" s="142"/>
      <c r="F33" s="150">
        <f>D33*E33</f>
        <v>0</v>
      </c>
    </row>
    <row r="34" spans="1:6" ht="13.5" thickBot="1">
      <c r="A34" s="194"/>
      <c r="B34" s="202"/>
      <c r="C34" s="196"/>
      <c r="D34" s="197"/>
      <c r="E34" s="151"/>
      <c r="F34" s="151"/>
    </row>
    <row r="35" spans="1:6" ht="13.5" thickTop="1">
      <c r="A35" s="176"/>
      <c r="B35" s="175" t="s">
        <v>171</v>
      </c>
      <c r="C35" s="89"/>
      <c r="D35" s="89"/>
      <c r="E35" s="149"/>
      <c r="F35" s="149">
        <f>SUM(F10:F34)</f>
        <v>0</v>
      </c>
    </row>
    <row r="36" spans="1:6" ht="12.75">
      <c r="A36" s="176"/>
      <c r="B36" s="175"/>
      <c r="C36" s="89"/>
      <c r="D36" s="177"/>
      <c r="E36" s="149"/>
      <c r="F36" s="149"/>
    </row>
    <row r="37" spans="1:6" ht="13.5" thickBot="1">
      <c r="A37" s="176" t="s">
        <v>172</v>
      </c>
      <c r="B37" s="175" t="s">
        <v>9</v>
      </c>
      <c r="C37" s="177"/>
      <c r="D37" s="177"/>
      <c r="E37" s="149"/>
      <c r="F37" s="149"/>
    </row>
    <row r="38" spans="1:6" ht="25.5" thickBot="1" thickTop="1">
      <c r="A38" s="201" t="s">
        <v>90</v>
      </c>
      <c r="B38" s="68" t="s">
        <v>91</v>
      </c>
      <c r="C38" s="120" t="s">
        <v>93</v>
      </c>
      <c r="D38" s="70" t="s">
        <v>59</v>
      </c>
      <c r="E38" s="70" t="s">
        <v>47</v>
      </c>
      <c r="F38" s="147" t="s">
        <v>92</v>
      </c>
    </row>
    <row r="39" spans="1:6" ht="195" thickTop="1">
      <c r="A39" s="176">
        <v>1</v>
      </c>
      <c r="B39" s="175" t="s">
        <v>297</v>
      </c>
      <c r="C39" s="177"/>
      <c r="D39" s="185"/>
      <c r="E39" s="186"/>
      <c r="F39" s="149"/>
    </row>
    <row r="40" spans="1:6" ht="14.25">
      <c r="A40" s="176"/>
      <c r="B40" s="175" t="s">
        <v>214</v>
      </c>
      <c r="C40" s="89" t="s">
        <v>85</v>
      </c>
      <c r="D40" s="149">
        <v>111</v>
      </c>
      <c r="E40" s="143"/>
      <c r="F40" s="149">
        <f>D40*E40</f>
        <v>0</v>
      </c>
    </row>
    <row r="41" spans="1:6" ht="12.75">
      <c r="A41" s="176"/>
      <c r="B41" s="175"/>
      <c r="C41" s="89"/>
      <c r="D41" s="177"/>
      <c r="E41" s="149"/>
      <c r="F41" s="149"/>
    </row>
    <row r="42" spans="1:6" ht="194.25">
      <c r="A42" s="176">
        <v>2</v>
      </c>
      <c r="B42" s="175" t="s">
        <v>298</v>
      </c>
      <c r="C42" s="89"/>
      <c r="D42" s="185"/>
      <c r="E42" s="186"/>
      <c r="F42" s="149"/>
    </row>
    <row r="43" spans="1:6" ht="14.25">
      <c r="A43" s="176"/>
      <c r="B43" s="175" t="s">
        <v>173</v>
      </c>
      <c r="C43" s="89" t="s">
        <v>85</v>
      </c>
      <c r="D43" s="177">
        <v>17.5</v>
      </c>
      <c r="E43" s="143"/>
      <c r="F43" s="149">
        <f>D43*E43</f>
        <v>0</v>
      </c>
    </row>
    <row r="44" spans="1:6" ht="12.75">
      <c r="A44" s="176"/>
      <c r="B44" s="175"/>
      <c r="C44" s="89"/>
      <c r="D44" s="177"/>
      <c r="E44" s="149"/>
      <c r="F44" s="149"/>
    </row>
    <row r="45" spans="1:6" ht="74.25">
      <c r="A45" s="176">
        <v>3</v>
      </c>
      <c r="B45" s="175" t="s">
        <v>299</v>
      </c>
      <c r="C45" s="89"/>
      <c r="D45" s="177"/>
      <c r="E45" s="186"/>
      <c r="F45" s="149"/>
    </row>
    <row r="46" spans="1:6" ht="14.25">
      <c r="A46" s="176"/>
      <c r="B46" s="175" t="s">
        <v>174</v>
      </c>
      <c r="C46" s="89" t="s">
        <v>85</v>
      </c>
      <c r="D46" s="177">
        <v>15</v>
      </c>
      <c r="E46" s="143"/>
      <c r="F46" s="149">
        <f>D46*E46</f>
        <v>0</v>
      </c>
    </row>
    <row r="47" spans="1:6" ht="12.75">
      <c r="A47" s="176"/>
      <c r="B47" s="175"/>
      <c r="C47" s="89"/>
      <c r="D47" s="177"/>
      <c r="E47" s="149"/>
      <c r="F47" s="149"/>
    </row>
    <row r="48" spans="1:6" ht="98.25">
      <c r="A48" s="176">
        <v>4</v>
      </c>
      <c r="B48" s="123" t="s">
        <v>300</v>
      </c>
      <c r="C48" s="89"/>
      <c r="D48" s="177"/>
      <c r="E48" s="186"/>
      <c r="F48" s="149"/>
    </row>
    <row r="49" spans="1:6" ht="14.25">
      <c r="A49" s="176"/>
      <c r="B49" s="175" t="s">
        <v>215</v>
      </c>
      <c r="C49" s="89" t="s">
        <v>85</v>
      </c>
      <c r="D49" s="177">
        <v>14</v>
      </c>
      <c r="E49" s="143"/>
      <c r="F49" s="149">
        <f>D49*E49</f>
        <v>0</v>
      </c>
    </row>
    <row r="50" spans="1:6" ht="12.75">
      <c r="A50" s="176"/>
      <c r="B50" s="175"/>
      <c r="C50" s="89"/>
      <c r="D50" s="177"/>
      <c r="E50" s="149"/>
      <c r="F50" s="149"/>
    </row>
    <row r="51" spans="1:6" ht="122.25">
      <c r="A51" s="176">
        <v>5</v>
      </c>
      <c r="B51" s="123" t="s">
        <v>301</v>
      </c>
      <c r="C51" s="89"/>
      <c r="D51" s="177"/>
      <c r="E51" s="186"/>
      <c r="F51" s="149"/>
    </row>
    <row r="52" spans="1:6" ht="14.25">
      <c r="A52" s="176"/>
      <c r="B52" s="175" t="s">
        <v>216</v>
      </c>
      <c r="C52" s="89" t="s">
        <v>85</v>
      </c>
      <c r="D52" s="177">
        <v>2.5</v>
      </c>
      <c r="E52" s="143"/>
      <c r="F52" s="149">
        <f>D52*E52</f>
        <v>0</v>
      </c>
    </row>
    <row r="53" spans="1:6" ht="12.75">
      <c r="A53" s="176"/>
      <c r="B53" s="175"/>
      <c r="C53" s="89"/>
      <c r="D53" s="177"/>
      <c r="E53" s="149"/>
      <c r="F53" s="149"/>
    </row>
    <row r="54" spans="1:6" ht="86.25">
      <c r="A54" s="176">
        <v>6</v>
      </c>
      <c r="B54" s="123" t="s">
        <v>302</v>
      </c>
      <c r="C54" s="89"/>
      <c r="D54" s="177"/>
      <c r="E54" s="186"/>
      <c r="F54" s="149"/>
    </row>
    <row r="55" spans="1:6" ht="14.25">
      <c r="A55" s="176"/>
      <c r="B55" s="175" t="s">
        <v>217</v>
      </c>
      <c r="C55" s="89" t="s">
        <v>83</v>
      </c>
      <c r="D55" s="177">
        <v>88.5</v>
      </c>
      <c r="E55" s="143"/>
      <c r="F55" s="149">
        <f>D55*E55</f>
        <v>0</v>
      </c>
    </row>
    <row r="56" spans="1:6" ht="14.25">
      <c r="A56" s="176"/>
      <c r="B56" s="175" t="s">
        <v>175</v>
      </c>
      <c r="C56" s="89" t="s">
        <v>83</v>
      </c>
      <c r="D56" s="177">
        <v>18.5</v>
      </c>
      <c r="E56" s="143"/>
      <c r="F56" s="149">
        <f>D56*E56</f>
        <v>0</v>
      </c>
    </row>
    <row r="57" spans="1:6" ht="14.25">
      <c r="A57" s="176"/>
      <c r="B57" s="175" t="s">
        <v>218</v>
      </c>
      <c r="C57" s="89" t="s">
        <v>83</v>
      </c>
      <c r="D57" s="177">
        <v>20</v>
      </c>
      <c r="E57" s="143"/>
      <c r="F57" s="149">
        <f>D57*E57</f>
        <v>0</v>
      </c>
    </row>
    <row r="58" spans="1:6" ht="14.25">
      <c r="A58" s="176"/>
      <c r="B58" s="175" t="s">
        <v>219</v>
      </c>
      <c r="C58" s="89" t="s">
        <v>83</v>
      </c>
      <c r="D58" s="177">
        <v>2.5</v>
      </c>
      <c r="E58" s="143"/>
      <c r="F58" s="149">
        <f>D58*E58</f>
        <v>0</v>
      </c>
    </row>
    <row r="59" spans="1:6" ht="12.75">
      <c r="A59" s="176"/>
      <c r="B59" s="175"/>
      <c r="C59" s="89"/>
      <c r="D59" s="177"/>
      <c r="E59" s="149"/>
      <c r="F59" s="149"/>
    </row>
    <row r="60" spans="1:6" ht="98.25">
      <c r="A60" s="176">
        <v>7</v>
      </c>
      <c r="B60" s="123" t="s">
        <v>303</v>
      </c>
      <c r="C60" s="89"/>
      <c r="D60" s="177"/>
      <c r="E60" s="149"/>
      <c r="F60" s="149"/>
    </row>
    <row r="61" spans="1:6" ht="14.25">
      <c r="A61" s="176"/>
      <c r="B61" s="175" t="s">
        <v>220</v>
      </c>
      <c r="C61" s="89" t="s">
        <v>85</v>
      </c>
      <c r="D61" s="177">
        <v>12</v>
      </c>
      <c r="E61" s="143"/>
      <c r="F61" s="149">
        <f>D61*E61</f>
        <v>0</v>
      </c>
    </row>
    <row r="62" spans="1:6" ht="14.25">
      <c r="A62" s="176"/>
      <c r="B62" s="175" t="s">
        <v>221</v>
      </c>
      <c r="C62" s="89" t="s">
        <v>85</v>
      </c>
      <c r="D62" s="177">
        <v>2</v>
      </c>
      <c r="E62" s="143"/>
      <c r="F62" s="149">
        <f>D62*E62</f>
        <v>0</v>
      </c>
    </row>
    <row r="63" spans="1:6" ht="12.75">
      <c r="A63" s="176"/>
      <c r="B63" s="183"/>
      <c r="C63" s="89"/>
      <c r="D63" s="177"/>
      <c r="E63" s="149"/>
      <c r="F63" s="149"/>
    </row>
    <row r="64" spans="1:6" ht="98.25">
      <c r="A64" s="176">
        <v>8</v>
      </c>
      <c r="B64" s="123" t="s">
        <v>304</v>
      </c>
      <c r="C64" s="89"/>
      <c r="D64" s="177"/>
      <c r="E64" s="149"/>
      <c r="F64" s="149"/>
    </row>
    <row r="65" spans="1:6" ht="14.25">
      <c r="A65" s="176"/>
      <c r="B65" s="123" t="s">
        <v>176</v>
      </c>
      <c r="C65" s="89" t="s">
        <v>85</v>
      </c>
      <c r="D65" s="177">
        <v>1</v>
      </c>
      <c r="E65" s="143"/>
      <c r="F65" s="149">
        <f>D65*E65</f>
        <v>0</v>
      </c>
    </row>
    <row r="66" spans="1:6" ht="12.75">
      <c r="A66" s="176"/>
      <c r="B66" s="175"/>
      <c r="C66" s="89"/>
      <c r="D66" s="177"/>
      <c r="E66" s="149"/>
      <c r="F66" s="149"/>
    </row>
    <row r="67" spans="1:6" ht="194.25">
      <c r="A67" s="176">
        <v>9</v>
      </c>
      <c r="B67" s="175" t="s">
        <v>305</v>
      </c>
      <c r="C67" s="177"/>
      <c r="D67" s="177"/>
      <c r="E67" s="149"/>
      <c r="F67" s="149"/>
    </row>
    <row r="68" spans="1:6" ht="14.25">
      <c r="A68" s="176"/>
      <c r="B68" s="175" t="s">
        <v>177</v>
      </c>
      <c r="C68" s="89" t="s">
        <v>85</v>
      </c>
      <c r="D68" s="177">
        <v>42.5</v>
      </c>
      <c r="E68" s="143"/>
      <c r="F68" s="149">
        <f>D68*E68</f>
        <v>0</v>
      </c>
    </row>
    <row r="69" spans="1:6" ht="14.25">
      <c r="A69" s="176"/>
      <c r="B69" s="175" t="s">
        <v>178</v>
      </c>
      <c r="C69" s="89" t="s">
        <v>85</v>
      </c>
      <c r="D69" s="177">
        <v>16</v>
      </c>
      <c r="E69" s="143"/>
      <c r="F69" s="149">
        <f>D69*E69</f>
        <v>0</v>
      </c>
    </row>
    <row r="70" spans="1:6" ht="12.75">
      <c r="A70" s="176"/>
      <c r="B70" s="175"/>
      <c r="C70" s="89"/>
      <c r="D70" s="177"/>
      <c r="E70" s="149"/>
      <c r="F70" s="149"/>
    </row>
    <row r="71" spans="1:6" ht="124.5">
      <c r="A71" s="176">
        <v>10</v>
      </c>
      <c r="B71" s="175" t="s">
        <v>306</v>
      </c>
      <c r="C71" s="187"/>
      <c r="D71" s="188"/>
      <c r="E71" s="189"/>
      <c r="F71" s="152"/>
    </row>
    <row r="72" spans="1:6" ht="14.25">
      <c r="A72" s="176"/>
      <c r="B72" s="175" t="s">
        <v>222</v>
      </c>
      <c r="C72" s="89" t="s">
        <v>85</v>
      </c>
      <c r="D72" s="177">
        <v>28</v>
      </c>
      <c r="E72" s="143"/>
      <c r="F72" s="149">
        <f>D72*E72</f>
        <v>0</v>
      </c>
    </row>
    <row r="73" spans="1:6" ht="14.25">
      <c r="A73" s="176"/>
      <c r="B73" s="175" t="s">
        <v>223</v>
      </c>
      <c r="C73" s="89" t="s">
        <v>85</v>
      </c>
      <c r="D73" s="177">
        <v>1</v>
      </c>
      <c r="E73" s="143"/>
      <c r="F73" s="149">
        <f>D73*E73</f>
        <v>0</v>
      </c>
    </row>
    <row r="74" spans="1:6" ht="12.75">
      <c r="A74" s="176"/>
      <c r="B74" s="175"/>
      <c r="C74" s="89"/>
      <c r="D74" s="177"/>
      <c r="E74" s="149"/>
      <c r="F74" s="149"/>
    </row>
    <row r="75" spans="1:6" ht="124.5">
      <c r="A75" s="176">
        <v>11</v>
      </c>
      <c r="B75" s="175" t="s">
        <v>307</v>
      </c>
      <c r="C75" s="187"/>
      <c r="D75" s="188"/>
      <c r="E75" s="189"/>
      <c r="F75" s="152"/>
    </row>
    <row r="76" spans="1:6" ht="24">
      <c r="A76" s="176"/>
      <c r="B76" s="175" t="s">
        <v>224</v>
      </c>
      <c r="C76" s="89" t="s">
        <v>85</v>
      </c>
      <c r="D76" s="177">
        <v>28</v>
      </c>
      <c r="E76" s="143"/>
      <c r="F76" s="149">
        <f>D76*E76</f>
        <v>0</v>
      </c>
    </row>
    <row r="77" spans="1:6" ht="12.75">
      <c r="A77" s="176"/>
      <c r="B77" s="175"/>
      <c r="C77" s="89"/>
      <c r="D77" s="177"/>
      <c r="E77" s="149"/>
      <c r="F77" s="149"/>
    </row>
    <row r="78" spans="1:6" ht="62.25">
      <c r="A78" s="176">
        <v>12</v>
      </c>
      <c r="B78" s="123" t="s">
        <v>308</v>
      </c>
      <c r="C78" s="89"/>
      <c r="D78" s="177"/>
      <c r="E78" s="149"/>
      <c r="F78" s="149"/>
    </row>
    <row r="79" spans="1:6" ht="15" thickBot="1">
      <c r="A79" s="190"/>
      <c r="B79" s="191" t="s">
        <v>179</v>
      </c>
      <c r="C79" s="126" t="s">
        <v>85</v>
      </c>
      <c r="D79" s="192">
        <v>87</v>
      </c>
      <c r="E79" s="145"/>
      <c r="F79" s="153">
        <f>D79*E79</f>
        <v>0</v>
      </c>
    </row>
    <row r="80" spans="1:6" ht="13.5" thickTop="1">
      <c r="A80" s="176"/>
      <c r="B80" s="175" t="s">
        <v>180</v>
      </c>
      <c r="C80" s="89"/>
      <c r="D80" s="89"/>
      <c r="E80" s="149"/>
      <c r="F80" s="149">
        <f>SUM(F39:F79)</f>
        <v>0</v>
      </c>
    </row>
    <row r="81" spans="1:6" ht="12.75">
      <c r="A81" s="176"/>
      <c r="B81" s="183"/>
      <c r="C81" s="89"/>
      <c r="D81" s="177"/>
      <c r="E81" s="149"/>
      <c r="F81" s="149"/>
    </row>
    <row r="82" spans="1:6" ht="13.5" thickBot="1">
      <c r="A82" s="176" t="s">
        <v>181</v>
      </c>
      <c r="B82" s="175" t="s">
        <v>182</v>
      </c>
      <c r="C82" s="89"/>
      <c r="D82" s="89"/>
      <c r="E82" s="149"/>
      <c r="F82" s="149"/>
    </row>
    <row r="83" spans="1:6" ht="25.5" thickBot="1" thickTop="1">
      <c r="A83" s="201" t="s">
        <v>90</v>
      </c>
      <c r="B83" s="68" t="s">
        <v>91</v>
      </c>
      <c r="C83" s="120" t="s">
        <v>93</v>
      </c>
      <c r="D83" s="70" t="s">
        <v>59</v>
      </c>
      <c r="E83" s="70" t="s">
        <v>47</v>
      </c>
      <c r="F83" s="147" t="s">
        <v>92</v>
      </c>
    </row>
    <row r="84" spans="1:6" ht="108.75" thickTop="1">
      <c r="A84" s="176">
        <v>1</v>
      </c>
      <c r="B84" s="123" t="s">
        <v>183</v>
      </c>
      <c r="C84" s="89"/>
      <c r="D84" s="177"/>
      <c r="E84" s="149"/>
      <c r="F84" s="149"/>
    </row>
    <row r="85" spans="1:6" ht="12.75">
      <c r="A85" s="176"/>
      <c r="B85" s="175" t="s">
        <v>184</v>
      </c>
      <c r="C85" s="89" t="s">
        <v>108</v>
      </c>
      <c r="D85" s="177">
        <v>5</v>
      </c>
      <c r="E85" s="143"/>
      <c r="F85" s="149">
        <f>D85*E85</f>
        <v>0</v>
      </c>
    </row>
    <row r="86" spans="1:6" ht="12.75">
      <c r="A86" s="176"/>
      <c r="B86" s="175"/>
      <c r="C86" s="89"/>
      <c r="D86" s="177"/>
      <c r="E86" s="149"/>
      <c r="F86" s="149"/>
    </row>
    <row r="87" spans="1:6" ht="84">
      <c r="A87" s="176">
        <v>2</v>
      </c>
      <c r="B87" s="175" t="s">
        <v>233</v>
      </c>
      <c r="C87" s="89"/>
      <c r="D87" s="177"/>
      <c r="E87" s="149"/>
      <c r="F87" s="149"/>
    </row>
    <row r="88" spans="1:6" ht="12.75">
      <c r="A88" s="176"/>
      <c r="B88" s="175" t="s">
        <v>225</v>
      </c>
      <c r="C88" s="89" t="s">
        <v>108</v>
      </c>
      <c r="D88" s="177">
        <v>4</v>
      </c>
      <c r="E88" s="143"/>
      <c r="F88" s="149">
        <f>D88*E88</f>
        <v>0</v>
      </c>
    </row>
    <row r="89" spans="1:6" ht="12.75">
      <c r="A89" s="176"/>
      <c r="B89" s="175"/>
      <c r="C89" s="89"/>
      <c r="D89" s="177"/>
      <c r="E89" s="149"/>
      <c r="F89" s="149"/>
    </row>
    <row r="90" spans="1:6" ht="86.25">
      <c r="A90" s="176">
        <v>3</v>
      </c>
      <c r="B90" s="123" t="s">
        <v>309</v>
      </c>
      <c r="C90" s="89"/>
      <c r="D90" s="177"/>
      <c r="E90" s="149"/>
      <c r="F90" s="149"/>
    </row>
    <row r="91" spans="1:6" ht="15" thickBot="1">
      <c r="A91" s="190"/>
      <c r="B91" s="191" t="s">
        <v>226</v>
      </c>
      <c r="C91" s="126" t="s">
        <v>85</v>
      </c>
      <c r="D91" s="192">
        <v>2</v>
      </c>
      <c r="E91" s="145"/>
      <c r="F91" s="153">
        <f>D91*E91</f>
        <v>0</v>
      </c>
    </row>
    <row r="92" spans="1:6" ht="13.5" thickTop="1">
      <c r="A92" s="176"/>
      <c r="B92" s="175" t="s">
        <v>185</v>
      </c>
      <c r="C92" s="89"/>
      <c r="D92" s="177"/>
      <c r="E92" s="149"/>
      <c r="F92" s="149">
        <f>SUM(F84:F91)</f>
        <v>0</v>
      </c>
    </row>
    <row r="93" spans="1:6" ht="12.75">
      <c r="A93" s="176"/>
      <c r="B93" s="175"/>
      <c r="C93" s="89"/>
      <c r="D93" s="177"/>
      <c r="E93" s="149"/>
      <c r="F93" s="149"/>
    </row>
    <row r="94" spans="1:6" ht="13.5" thickBot="1">
      <c r="A94" s="176" t="s">
        <v>186</v>
      </c>
      <c r="B94" s="175" t="s">
        <v>187</v>
      </c>
      <c r="C94" s="177"/>
      <c r="D94" s="177"/>
      <c r="E94" s="149"/>
      <c r="F94" s="149"/>
    </row>
    <row r="95" spans="1:6" ht="25.5" thickBot="1" thickTop="1">
      <c r="A95" s="178" t="s">
        <v>90</v>
      </c>
      <c r="B95" s="179" t="s">
        <v>91</v>
      </c>
      <c r="C95" s="120" t="s">
        <v>93</v>
      </c>
      <c r="D95" s="70" t="s">
        <v>59</v>
      </c>
      <c r="E95" s="70" t="s">
        <v>47</v>
      </c>
      <c r="F95" s="147" t="s">
        <v>92</v>
      </c>
    </row>
    <row r="96" spans="1:6" ht="60.75" thickTop="1">
      <c r="A96" s="176">
        <v>1</v>
      </c>
      <c r="B96" s="175" t="s">
        <v>188</v>
      </c>
      <c r="C96" s="177"/>
      <c r="D96" s="177"/>
      <c r="E96" s="149"/>
      <c r="F96" s="149"/>
    </row>
    <row r="97" spans="1:6" ht="12.75">
      <c r="A97" s="176"/>
      <c r="B97" s="123" t="s">
        <v>189</v>
      </c>
      <c r="C97" s="89" t="s">
        <v>108</v>
      </c>
      <c r="D97" s="177">
        <v>5</v>
      </c>
      <c r="E97" s="143"/>
      <c r="F97" s="149">
        <f>D97*E97</f>
        <v>0</v>
      </c>
    </row>
    <row r="98" spans="1:6" ht="12.75">
      <c r="A98" s="176"/>
      <c r="B98" s="175"/>
      <c r="C98" s="177"/>
      <c r="D98" s="177"/>
      <c r="E98" s="149"/>
      <c r="F98" s="149"/>
    </row>
    <row r="99" spans="1:6" ht="206.25">
      <c r="A99" s="176">
        <v>2</v>
      </c>
      <c r="B99" s="175" t="s">
        <v>310</v>
      </c>
      <c r="C99" s="177"/>
      <c r="D99" s="177"/>
      <c r="E99" s="149"/>
      <c r="F99" s="149"/>
    </row>
    <row r="100" spans="1:6" ht="12.75">
      <c r="A100" s="176"/>
      <c r="B100" s="175" t="s">
        <v>190</v>
      </c>
      <c r="C100" s="89" t="s">
        <v>108</v>
      </c>
      <c r="D100" s="177">
        <v>5</v>
      </c>
      <c r="E100" s="143"/>
      <c r="F100" s="149">
        <f>D100*E100</f>
        <v>0</v>
      </c>
    </row>
    <row r="101" spans="1:6" ht="12.75">
      <c r="A101" s="176"/>
      <c r="B101" s="175"/>
      <c r="C101" s="89"/>
      <c r="D101" s="177"/>
      <c r="E101" s="149"/>
      <c r="F101" s="149"/>
    </row>
    <row r="102" spans="1:6" ht="48">
      <c r="A102" s="176">
        <v>3</v>
      </c>
      <c r="B102" s="175" t="s">
        <v>227</v>
      </c>
      <c r="C102" s="177"/>
      <c r="D102" s="177"/>
      <c r="E102" s="149"/>
      <c r="F102" s="149"/>
    </row>
    <row r="103" spans="1:6" ht="12.75">
      <c r="A103" s="176"/>
      <c r="B103" s="175" t="s">
        <v>228</v>
      </c>
      <c r="C103" s="89" t="s">
        <v>108</v>
      </c>
      <c r="D103" s="177">
        <v>4</v>
      </c>
      <c r="E103" s="143"/>
      <c r="F103" s="149">
        <f>D103*E103</f>
        <v>0</v>
      </c>
    </row>
    <row r="104" spans="1:6" ht="12.75">
      <c r="A104" s="176"/>
      <c r="B104" s="175"/>
      <c r="C104" s="89"/>
      <c r="D104" s="177"/>
      <c r="E104" s="149"/>
      <c r="F104" s="149"/>
    </row>
    <row r="105" spans="1:6" ht="36">
      <c r="A105" s="176">
        <v>4</v>
      </c>
      <c r="B105" s="175" t="s">
        <v>191</v>
      </c>
      <c r="C105" s="177"/>
      <c r="D105" s="177"/>
      <c r="E105" s="149"/>
      <c r="F105" s="149"/>
    </row>
    <row r="106" spans="1:6" ht="13.5" thickBot="1">
      <c r="A106" s="190"/>
      <c r="B106" s="191" t="s">
        <v>192</v>
      </c>
      <c r="C106" s="126" t="s">
        <v>103</v>
      </c>
      <c r="D106" s="192">
        <v>1</v>
      </c>
      <c r="E106" s="145"/>
      <c r="F106" s="153">
        <f>D106*E106</f>
        <v>0</v>
      </c>
    </row>
    <row r="107" spans="1:6" ht="13.5" thickTop="1">
      <c r="A107" s="176"/>
      <c r="B107" s="175" t="s">
        <v>193</v>
      </c>
      <c r="C107" s="89"/>
      <c r="D107" s="89"/>
      <c r="E107" s="149"/>
      <c r="F107" s="149">
        <f>SUM(F96:F106)</f>
        <v>0</v>
      </c>
    </row>
    <row r="108" spans="1:6" ht="12.75">
      <c r="A108" s="176"/>
      <c r="B108" s="175"/>
      <c r="C108" s="89"/>
      <c r="D108" s="177"/>
      <c r="E108" s="149"/>
      <c r="F108" s="149"/>
    </row>
    <row r="109" spans="1:6" ht="13.5" thickBot="1">
      <c r="A109" s="176" t="s">
        <v>199</v>
      </c>
      <c r="B109" s="193" t="s">
        <v>195</v>
      </c>
      <c r="C109" s="89"/>
      <c r="D109" s="177"/>
      <c r="E109" s="149"/>
      <c r="F109" s="149"/>
    </row>
    <row r="110" spans="1:6" ht="25.5" thickBot="1" thickTop="1">
      <c r="A110" s="178" t="s">
        <v>90</v>
      </c>
      <c r="B110" s="68" t="s">
        <v>91</v>
      </c>
      <c r="C110" s="120" t="s">
        <v>93</v>
      </c>
      <c r="D110" s="70" t="s">
        <v>59</v>
      </c>
      <c r="E110" s="70" t="s">
        <v>47</v>
      </c>
      <c r="F110" s="147" t="s">
        <v>92</v>
      </c>
    </row>
    <row r="111" spans="1:6" ht="171" thickTop="1">
      <c r="A111" s="176">
        <v>1</v>
      </c>
      <c r="B111" s="123" t="s">
        <v>311</v>
      </c>
      <c r="C111" s="89"/>
      <c r="D111" s="89"/>
      <c r="E111" s="149"/>
      <c r="F111" s="149"/>
    </row>
    <row r="112" spans="1:6" ht="12.75">
      <c r="A112" s="176"/>
      <c r="B112" s="175" t="s">
        <v>229</v>
      </c>
      <c r="C112" s="89" t="s">
        <v>18</v>
      </c>
      <c r="D112" s="177">
        <v>25</v>
      </c>
      <c r="E112" s="143"/>
      <c r="F112" s="149">
        <f>SUM(D112*E112)</f>
        <v>0</v>
      </c>
    </row>
    <row r="113" spans="1:6" ht="12.75">
      <c r="A113" s="176"/>
      <c r="B113" s="175" t="s">
        <v>230</v>
      </c>
      <c r="C113" s="89" t="s">
        <v>18</v>
      </c>
      <c r="D113" s="177">
        <v>97</v>
      </c>
      <c r="E113" s="143"/>
      <c r="F113" s="149">
        <f>SUM(D113*E113)</f>
        <v>0</v>
      </c>
    </row>
    <row r="114" spans="1:6" ht="12.75">
      <c r="A114" s="176"/>
      <c r="B114" s="183"/>
      <c r="C114" s="89"/>
      <c r="D114" s="177"/>
      <c r="E114" s="149"/>
      <c r="F114" s="149"/>
    </row>
    <row r="115" spans="1:6" ht="350.25">
      <c r="A115" s="176">
        <v>2</v>
      </c>
      <c r="B115" s="123" t="s">
        <v>312</v>
      </c>
      <c r="C115" s="177"/>
      <c r="D115" s="149"/>
      <c r="E115" s="149"/>
      <c r="F115" s="149"/>
    </row>
    <row r="116" spans="1:6" ht="12.75">
      <c r="A116" s="176"/>
      <c r="B116" s="123" t="s">
        <v>196</v>
      </c>
      <c r="C116" s="89" t="s">
        <v>108</v>
      </c>
      <c r="D116" s="177">
        <v>5</v>
      </c>
      <c r="E116" s="143"/>
      <c r="F116" s="149">
        <f>SUM(D116*E116)</f>
        <v>0</v>
      </c>
    </row>
    <row r="117" spans="1:6" ht="12.75">
      <c r="A117" s="176"/>
      <c r="B117" s="123"/>
      <c r="C117" s="89"/>
      <c r="D117" s="177"/>
      <c r="E117" s="149"/>
      <c r="F117" s="149"/>
    </row>
    <row r="118" spans="1:6" ht="204">
      <c r="A118" s="176">
        <v>3</v>
      </c>
      <c r="B118" s="123" t="s">
        <v>197</v>
      </c>
      <c r="C118" s="89"/>
      <c r="D118" s="89"/>
      <c r="E118" s="149"/>
      <c r="F118" s="149"/>
    </row>
    <row r="119" spans="1:6" ht="12.75">
      <c r="A119" s="176"/>
      <c r="B119" s="175" t="s">
        <v>229</v>
      </c>
      <c r="C119" s="89" t="s">
        <v>18</v>
      </c>
      <c r="D119" s="177">
        <v>25</v>
      </c>
      <c r="E119" s="143"/>
      <c r="F119" s="149">
        <f>SUM(D119*E119)</f>
        <v>0</v>
      </c>
    </row>
    <row r="120" spans="1:6" ht="13.5" thickBot="1">
      <c r="A120" s="190"/>
      <c r="B120" s="191" t="s">
        <v>230</v>
      </c>
      <c r="C120" s="126" t="s">
        <v>18</v>
      </c>
      <c r="D120" s="192">
        <v>97</v>
      </c>
      <c r="E120" s="145"/>
      <c r="F120" s="153">
        <f>SUM(D120*E120)</f>
        <v>0</v>
      </c>
    </row>
    <row r="121" spans="1:6" ht="13.5" thickTop="1">
      <c r="A121" s="176"/>
      <c r="B121" s="175" t="s">
        <v>198</v>
      </c>
      <c r="C121" s="89"/>
      <c r="D121" s="89"/>
      <c r="E121" s="149"/>
      <c r="F121" s="149">
        <f>SUM(F111:F118)</f>
        <v>0</v>
      </c>
    </row>
    <row r="122" spans="1:6" ht="12.75">
      <c r="A122" s="180"/>
      <c r="B122" s="123"/>
      <c r="C122" s="89"/>
      <c r="D122" s="89"/>
      <c r="E122" s="149"/>
      <c r="F122" s="149"/>
    </row>
    <row r="123" spans="1:6" ht="13.5" thickBot="1">
      <c r="A123" s="176" t="s">
        <v>231</v>
      </c>
      <c r="B123" s="193" t="s">
        <v>200</v>
      </c>
      <c r="C123" s="89"/>
      <c r="D123" s="89"/>
      <c r="E123" s="149"/>
      <c r="F123" s="149"/>
    </row>
    <row r="124" spans="1:6" ht="25.5" thickBot="1" thickTop="1">
      <c r="A124" s="178" t="s">
        <v>90</v>
      </c>
      <c r="B124" s="179" t="s">
        <v>91</v>
      </c>
      <c r="C124" s="120" t="s">
        <v>93</v>
      </c>
      <c r="D124" s="70" t="s">
        <v>59</v>
      </c>
      <c r="E124" s="70" t="s">
        <v>47</v>
      </c>
      <c r="F124" s="147" t="s">
        <v>92</v>
      </c>
    </row>
    <row r="125" spans="1:6" ht="84.75" thickTop="1">
      <c r="A125" s="180">
        <v>1</v>
      </c>
      <c r="B125" s="123" t="s">
        <v>232</v>
      </c>
      <c r="C125" s="89"/>
      <c r="D125" s="89"/>
      <c r="E125" s="149"/>
      <c r="F125" s="149"/>
    </row>
    <row r="126" spans="1:6" ht="12.75">
      <c r="A126" s="180"/>
      <c r="B126" s="123" t="s">
        <v>202</v>
      </c>
      <c r="C126" s="181" t="s">
        <v>45</v>
      </c>
      <c r="D126" s="182">
        <v>97</v>
      </c>
      <c r="E126" s="142"/>
      <c r="F126" s="150">
        <f>D126*E126</f>
        <v>0</v>
      </c>
    </row>
    <row r="127" spans="1:6" ht="12.75">
      <c r="A127" s="176"/>
      <c r="B127" s="175"/>
      <c r="C127" s="89"/>
      <c r="D127" s="89"/>
      <c r="E127" s="149"/>
      <c r="F127" s="149"/>
    </row>
    <row r="128" spans="1:6" ht="180">
      <c r="A128" s="180">
        <v>2</v>
      </c>
      <c r="B128" s="123" t="s">
        <v>203</v>
      </c>
      <c r="C128" s="89"/>
      <c r="D128" s="89"/>
      <c r="E128" s="149"/>
      <c r="F128" s="149"/>
    </row>
    <row r="129" spans="1:6" ht="12.75">
      <c r="A129" s="180"/>
      <c r="B129" s="123" t="s">
        <v>204</v>
      </c>
      <c r="C129" s="181" t="s">
        <v>103</v>
      </c>
      <c r="D129" s="182">
        <v>1</v>
      </c>
      <c r="E129" s="142"/>
      <c r="F129" s="150">
        <f>D129*E129</f>
        <v>0</v>
      </c>
    </row>
    <row r="130" spans="1:6" ht="12.75">
      <c r="A130" s="176"/>
      <c r="B130" s="175"/>
      <c r="C130" s="89"/>
      <c r="D130" s="89"/>
      <c r="E130" s="149"/>
      <c r="F130" s="149"/>
    </row>
    <row r="131" spans="1:6" ht="84">
      <c r="A131" s="180">
        <v>3</v>
      </c>
      <c r="B131" s="123" t="s">
        <v>205</v>
      </c>
      <c r="C131" s="89"/>
      <c r="D131" s="89"/>
      <c r="E131" s="149"/>
      <c r="F131" s="149"/>
    </row>
    <row r="132" spans="1:6" ht="13.5" thickBot="1">
      <c r="A132" s="194"/>
      <c r="B132" s="195" t="s">
        <v>206</v>
      </c>
      <c r="C132" s="196" t="s">
        <v>103</v>
      </c>
      <c r="D132" s="197">
        <v>1</v>
      </c>
      <c r="E132" s="144"/>
      <c r="F132" s="151">
        <f>D132*E132</f>
        <v>0</v>
      </c>
    </row>
    <row r="133" spans="1:6" ht="13.5" thickTop="1">
      <c r="A133" s="176"/>
      <c r="B133" s="123" t="s">
        <v>207</v>
      </c>
      <c r="C133" s="89"/>
      <c r="D133" s="89"/>
      <c r="E133" s="149"/>
      <c r="F133" s="149">
        <f>SUM(F125:F132)</f>
        <v>0</v>
      </c>
    </row>
    <row r="134" spans="1:6" ht="12.75">
      <c r="A134" s="176"/>
      <c r="B134" s="123"/>
      <c r="C134" s="89"/>
      <c r="D134" s="89"/>
      <c r="E134" s="149"/>
      <c r="F134" s="149"/>
    </row>
    <row r="135" spans="1:6" ht="12.75">
      <c r="A135" s="156"/>
      <c r="B135" s="469" t="s">
        <v>267</v>
      </c>
      <c r="C135" s="469"/>
      <c r="D135" s="469"/>
      <c r="E135" s="42"/>
      <c r="F135" s="146"/>
    </row>
    <row r="136" spans="1:6" ht="24.75" customHeight="1">
      <c r="A136" s="156"/>
      <c r="B136" s="470" t="s">
        <v>268</v>
      </c>
      <c r="C136" s="470"/>
      <c r="D136" s="470"/>
      <c r="E136" s="470"/>
      <c r="F136" s="470"/>
    </row>
    <row r="137" spans="1:6" ht="12.75">
      <c r="A137" s="156"/>
      <c r="B137" s="239" t="s">
        <v>269</v>
      </c>
      <c r="C137" s="44"/>
      <c r="D137" s="45"/>
      <c r="E137" s="42"/>
      <c r="F137" s="146"/>
    </row>
    <row r="138" spans="1:6" ht="12.75">
      <c r="A138" s="156"/>
      <c r="B138" s="239" t="s">
        <v>270</v>
      </c>
      <c r="C138" s="44"/>
      <c r="D138" s="45"/>
      <c r="E138" s="42"/>
      <c r="F138" s="146"/>
    </row>
    <row r="139" spans="1:6" ht="12.75">
      <c r="A139" s="198"/>
      <c r="B139" s="239"/>
      <c r="C139" s="44"/>
      <c r="D139" s="45"/>
      <c r="E139" s="42"/>
      <c r="F139" s="146"/>
    </row>
    <row r="140" spans="1:6" ht="12.75">
      <c r="A140" s="473" t="s">
        <v>257</v>
      </c>
      <c r="B140" s="474"/>
      <c r="C140" s="474"/>
      <c r="D140" s="474"/>
      <c r="E140" s="474"/>
      <c r="F140" s="474"/>
    </row>
    <row r="141" spans="1:6" ht="12.75">
      <c r="A141" s="176"/>
      <c r="B141" s="123"/>
      <c r="C141" s="89"/>
      <c r="D141" s="89"/>
      <c r="E141" s="149"/>
      <c r="F141" s="149"/>
    </row>
    <row r="142" spans="1:6" ht="13.5" thickBot="1">
      <c r="A142" s="176"/>
      <c r="B142" s="193" t="s">
        <v>208</v>
      </c>
      <c r="C142" s="89"/>
      <c r="D142" s="89"/>
      <c r="E142" s="149"/>
      <c r="F142" s="149"/>
    </row>
    <row r="143" spans="1:6" ht="25.5" thickBot="1" thickTop="1">
      <c r="A143" s="178" t="s">
        <v>90</v>
      </c>
      <c r="B143" s="179" t="s">
        <v>91</v>
      </c>
      <c r="C143" s="120" t="s">
        <v>93</v>
      </c>
      <c r="D143" s="70" t="s">
        <v>59</v>
      </c>
      <c r="E143" s="70" t="s">
        <v>47</v>
      </c>
      <c r="F143" s="147" t="s">
        <v>92</v>
      </c>
    </row>
    <row r="144" spans="1:6" ht="13.5" thickTop="1">
      <c r="A144" s="176" t="s">
        <v>156</v>
      </c>
      <c r="B144" s="175" t="s">
        <v>209</v>
      </c>
      <c r="C144" s="89"/>
      <c r="D144" s="89"/>
      <c r="E144" s="149"/>
      <c r="F144" s="149">
        <f>F35</f>
        <v>0</v>
      </c>
    </row>
    <row r="145" spans="1:6" ht="12.75">
      <c r="A145" s="176" t="s">
        <v>172</v>
      </c>
      <c r="B145" s="175" t="s">
        <v>210</v>
      </c>
      <c r="C145" s="89"/>
      <c r="D145" s="89"/>
      <c r="E145" s="149"/>
      <c r="F145" s="149">
        <f>F80</f>
        <v>0</v>
      </c>
    </row>
    <row r="146" spans="1:6" ht="12.75">
      <c r="A146" s="176" t="s">
        <v>181</v>
      </c>
      <c r="B146" s="175" t="s">
        <v>211</v>
      </c>
      <c r="C146" s="89"/>
      <c r="D146" s="89"/>
      <c r="E146" s="149"/>
      <c r="F146" s="149">
        <f>F92</f>
        <v>0</v>
      </c>
    </row>
    <row r="147" spans="1:6" ht="12.75">
      <c r="A147" s="176" t="s">
        <v>186</v>
      </c>
      <c r="B147" s="193" t="s">
        <v>212</v>
      </c>
      <c r="C147" s="89"/>
      <c r="D147" s="89"/>
      <c r="E147" s="149"/>
      <c r="F147" s="149">
        <f>F107</f>
        <v>0</v>
      </c>
    </row>
    <row r="148" spans="1:6" ht="12.75">
      <c r="A148" s="176" t="s">
        <v>194</v>
      </c>
      <c r="B148" s="193" t="s">
        <v>96</v>
      </c>
      <c r="C148" s="89"/>
      <c r="D148" s="89"/>
      <c r="E148" s="149"/>
      <c r="F148" s="149">
        <f>F121</f>
        <v>0</v>
      </c>
    </row>
    <row r="149" spans="1:6" ht="13.5" thickBot="1">
      <c r="A149" s="190" t="s">
        <v>199</v>
      </c>
      <c r="B149" s="199" t="s">
        <v>200</v>
      </c>
      <c r="C149" s="126"/>
      <c r="D149" s="126"/>
      <c r="E149" s="153"/>
      <c r="F149" s="153">
        <f>F133</f>
        <v>0</v>
      </c>
    </row>
    <row r="150" spans="1:6" ht="13.5" thickTop="1">
      <c r="A150" s="176"/>
      <c r="B150" s="175" t="s">
        <v>490</v>
      </c>
      <c r="C150" s="200"/>
      <c r="D150" s="200"/>
      <c r="E150" s="149"/>
      <c r="F150" s="149">
        <f>SUM(F144:F149)</f>
        <v>0</v>
      </c>
    </row>
  </sheetData>
  <sheetProtection selectLockedCells="1"/>
  <mergeCells count="6">
    <mergeCell ref="B1:D1"/>
    <mergeCell ref="B2:F2"/>
    <mergeCell ref="A6:F6"/>
    <mergeCell ref="B135:D135"/>
    <mergeCell ref="B136:F136"/>
    <mergeCell ref="A140:F140"/>
  </mergeCells>
  <printOptions/>
  <pageMargins left="0.984251968503937" right="0.2362204724409449" top="0.3937007874015748" bottom="0.3937007874015748" header="0.2362204724409449" footer="0.2362204724409449"/>
  <pageSetup horizontalDpi="600" verticalDpi="600" orientation="portrait" paperSize="9" r:id="rId1"/>
  <rowBreaks count="10" manualBreakCount="10">
    <brk id="22" max="5" man="1"/>
    <brk id="36" max="255" man="1"/>
    <brk id="63" max="255" man="1"/>
    <brk id="74" max="255" man="1"/>
    <brk id="81" max="255" man="1"/>
    <brk id="93" max="255" man="1"/>
    <brk id="108" max="255" man="1"/>
    <brk id="117" max="5" man="1"/>
    <brk id="122" max="255" man="1"/>
    <brk id="134" max="255" man="1"/>
  </rowBreaks>
</worksheet>
</file>

<file path=xl/worksheets/sheet4.xml><?xml version="1.0" encoding="utf-8"?>
<worksheet xmlns="http://schemas.openxmlformats.org/spreadsheetml/2006/main" xmlns:r="http://schemas.openxmlformats.org/officeDocument/2006/relationships">
  <dimension ref="A1:F133"/>
  <sheetViews>
    <sheetView showZeros="0" view="pageBreakPreview" zoomScaleSheetLayoutView="100" zoomScalePageLayoutView="0" workbookViewId="0" topLeftCell="A111">
      <selection activeCell="E94" sqref="E94"/>
    </sheetView>
  </sheetViews>
  <sheetFormatPr defaultColWidth="9.140625" defaultRowHeight="12.75"/>
  <cols>
    <col min="1" max="1" width="5.28125" style="284" customWidth="1"/>
    <col min="2" max="2" width="45.7109375" style="284" customWidth="1"/>
    <col min="3" max="3" width="7.28125" style="284" customWidth="1"/>
    <col min="4" max="4" width="7.57421875" style="284" customWidth="1"/>
    <col min="5" max="5" width="11.7109375" style="284" customWidth="1"/>
    <col min="6" max="6" width="13.7109375" style="284" customWidth="1"/>
    <col min="7" max="16384" width="9.140625" style="284" customWidth="1"/>
  </cols>
  <sheetData>
    <row r="1" spans="1:6" ht="12.75">
      <c r="A1" s="156"/>
      <c r="B1" s="469" t="s">
        <v>267</v>
      </c>
      <c r="C1" s="469"/>
      <c r="D1" s="469"/>
      <c r="E1" s="42"/>
      <c r="F1" s="146"/>
    </row>
    <row r="2" spans="1:6" ht="24.75" customHeight="1">
      <c r="A2" s="156"/>
      <c r="B2" s="470" t="s">
        <v>268</v>
      </c>
      <c r="C2" s="470"/>
      <c r="D2" s="470"/>
      <c r="E2" s="470"/>
      <c r="F2" s="470"/>
    </row>
    <row r="3" spans="1:6" ht="12.75">
      <c r="A3" s="156"/>
      <c r="B3" s="239" t="s">
        <v>269</v>
      </c>
      <c r="C3" s="44"/>
      <c r="D3" s="45"/>
      <c r="E3" s="42"/>
      <c r="F3" s="146"/>
    </row>
    <row r="4" spans="1:6" ht="12.75">
      <c r="A4" s="156"/>
      <c r="B4" s="239" t="s">
        <v>270</v>
      </c>
      <c r="C4" s="44"/>
      <c r="D4" s="45"/>
      <c r="E4" s="42"/>
      <c r="F4" s="146"/>
    </row>
    <row r="5" spans="1:6" ht="12.75">
      <c r="A5" s="117"/>
      <c r="B5" s="203"/>
      <c r="C5" s="241"/>
      <c r="D5" s="204"/>
      <c r="E5" s="204"/>
      <c r="F5" s="205"/>
    </row>
    <row r="6" spans="1:6" ht="12.75">
      <c r="A6" s="467" t="s">
        <v>313</v>
      </c>
      <c r="B6" s="475"/>
      <c r="C6" s="475"/>
      <c r="D6" s="475"/>
      <c r="E6" s="475"/>
      <c r="F6" s="475"/>
    </row>
    <row r="7" spans="1:6" ht="12.75">
      <c r="A7" s="119"/>
      <c r="B7" s="175"/>
      <c r="C7" s="89"/>
      <c r="D7" s="89"/>
      <c r="E7" s="205"/>
      <c r="F7" s="205"/>
    </row>
    <row r="8" spans="1:6" ht="13.5" thickBot="1">
      <c r="A8" s="119" t="s">
        <v>156</v>
      </c>
      <c r="B8" s="175" t="s">
        <v>3</v>
      </c>
      <c r="C8" s="89"/>
      <c r="D8" s="177"/>
      <c r="E8" s="149"/>
      <c r="F8" s="149"/>
    </row>
    <row r="9" spans="1:6" ht="25.5" thickBot="1" thickTop="1">
      <c r="A9" s="67" t="s">
        <v>90</v>
      </c>
      <c r="B9" s="68" t="s">
        <v>91</v>
      </c>
      <c r="C9" s="120" t="s">
        <v>93</v>
      </c>
      <c r="D9" s="70" t="s">
        <v>59</v>
      </c>
      <c r="E9" s="70" t="s">
        <v>47</v>
      </c>
      <c r="F9" s="147" t="s">
        <v>92</v>
      </c>
    </row>
    <row r="10" spans="1:6" ht="204.75" thickTop="1">
      <c r="A10" s="285">
        <v>1</v>
      </c>
      <c r="B10" s="123" t="s">
        <v>157</v>
      </c>
      <c r="C10" s="181"/>
      <c r="D10" s="181"/>
      <c r="E10" s="150"/>
      <c r="F10" s="150"/>
    </row>
    <row r="11" spans="1:6" ht="12.75">
      <c r="A11" s="285"/>
      <c r="B11" s="123" t="s">
        <v>158</v>
      </c>
      <c r="C11" s="181" t="s">
        <v>103</v>
      </c>
      <c r="D11" s="182">
        <v>1</v>
      </c>
      <c r="E11" s="142"/>
      <c r="F11" s="150">
        <f>D11*E11</f>
        <v>0</v>
      </c>
    </row>
    <row r="12" spans="1:6" ht="12.75">
      <c r="A12" s="119"/>
      <c r="B12" s="175"/>
      <c r="C12" s="89"/>
      <c r="D12" s="89"/>
      <c r="E12" s="149"/>
      <c r="F12" s="149"/>
    </row>
    <row r="13" spans="1:6" ht="168">
      <c r="A13" s="119">
        <v>2</v>
      </c>
      <c r="B13" s="123" t="s">
        <v>159</v>
      </c>
      <c r="C13" s="89"/>
      <c r="D13" s="177"/>
      <c r="E13" s="149"/>
      <c r="F13" s="149"/>
    </row>
    <row r="14" spans="1:6" ht="12.75">
      <c r="A14" s="119"/>
      <c r="B14" s="183" t="s">
        <v>160</v>
      </c>
      <c r="C14" s="89" t="s">
        <v>18</v>
      </c>
      <c r="D14" s="177">
        <v>173</v>
      </c>
      <c r="E14" s="143"/>
      <c r="F14" s="149">
        <f>D14*E14</f>
        <v>0</v>
      </c>
    </row>
    <row r="15" spans="1:6" ht="12.75">
      <c r="A15" s="119"/>
      <c r="B15" s="183"/>
      <c r="C15" s="89"/>
      <c r="D15" s="177"/>
      <c r="E15" s="149"/>
      <c r="F15" s="149"/>
    </row>
    <row r="16" spans="1:6" ht="48">
      <c r="A16" s="285">
        <v>3</v>
      </c>
      <c r="B16" s="123" t="s">
        <v>161</v>
      </c>
      <c r="C16" s="181"/>
      <c r="D16" s="182"/>
      <c r="E16" s="150"/>
      <c r="F16" s="150"/>
    </row>
    <row r="17" spans="1:6" ht="12.75">
      <c r="A17" s="285"/>
      <c r="B17" s="184" t="s">
        <v>162</v>
      </c>
      <c r="C17" s="181" t="s">
        <v>45</v>
      </c>
      <c r="D17" s="182">
        <v>346</v>
      </c>
      <c r="E17" s="142"/>
      <c r="F17" s="150">
        <f>D17*E17</f>
        <v>0</v>
      </c>
    </row>
    <row r="18" spans="1:6" ht="12.75">
      <c r="A18" s="119"/>
      <c r="B18" s="183"/>
      <c r="C18" s="89"/>
      <c r="D18" s="177"/>
      <c r="E18" s="149"/>
      <c r="F18" s="149"/>
    </row>
    <row r="19" spans="1:6" ht="96">
      <c r="A19" s="119">
        <v>4</v>
      </c>
      <c r="B19" s="123" t="s">
        <v>314</v>
      </c>
      <c r="C19" s="89"/>
      <c r="D19" s="177"/>
      <c r="E19" s="149"/>
      <c r="F19" s="149"/>
    </row>
    <row r="20" spans="1:6" ht="12.75">
      <c r="A20" s="119"/>
      <c r="B20" s="183" t="s">
        <v>164</v>
      </c>
      <c r="C20" s="89" t="s">
        <v>103</v>
      </c>
      <c r="D20" s="177">
        <v>1</v>
      </c>
      <c r="E20" s="143"/>
      <c r="F20" s="149">
        <f>D20*E20</f>
        <v>0</v>
      </c>
    </row>
    <row r="21" spans="1:6" ht="12.75">
      <c r="A21" s="119"/>
      <c r="B21" s="183"/>
      <c r="C21" s="89"/>
      <c r="D21" s="177"/>
      <c r="E21" s="149"/>
      <c r="F21" s="149"/>
    </row>
    <row r="22" spans="1:6" ht="180">
      <c r="A22" s="285">
        <v>5</v>
      </c>
      <c r="B22" s="123" t="s">
        <v>165</v>
      </c>
      <c r="C22" s="181"/>
      <c r="D22" s="182"/>
      <c r="E22" s="150"/>
      <c r="F22" s="150"/>
    </row>
    <row r="23" spans="1:6" ht="12.75">
      <c r="A23" s="285"/>
      <c r="B23" s="184" t="s">
        <v>166</v>
      </c>
      <c r="C23" s="181" t="s">
        <v>103</v>
      </c>
      <c r="D23" s="182">
        <v>1</v>
      </c>
      <c r="E23" s="142"/>
      <c r="F23" s="150">
        <f>D23*E23</f>
        <v>0</v>
      </c>
    </row>
    <row r="24" spans="1:6" ht="12.75">
      <c r="A24" s="285"/>
      <c r="B24" s="184"/>
      <c r="C24" s="181"/>
      <c r="D24" s="182"/>
      <c r="E24" s="150"/>
      <c r="F24" s="150"/>
    </row>
    <row r="25" spans="1:6" ht="72">
      <c r="A25" s="285">
        <v>6</v>
      </c>
      <c r="B25" s="123" t="s">
        <v>167</v>
      </c>
      <c r="C25" s="181"/>
      <c r="D25" s="182"/>
      <c r="E25" s="150"/>
      <c r="F25" s="150"/>
    </row>
    <row r="26" spans="1:6" ht="12.75">
      <c r="A26" s="285"/>
      <c r="B26" s="184" t="s">
        <v>168</v>
      </c>
      <c r="C26" s="181" t="s">
        <v>45</v>
      </c>
      <c r="D26" s="182">
        <v>25</v>
      </c>
      <c r="E26" s="142"/>
      <c r="F26" s="150">
        <f>D26*E26</f>
        <v>0</v>
      </c>
    </row>
    <row r="27" spans="1:6" ht="12.75">
      <c r="A27" s="119"/>
      <c r="B27" s="175"/>
      <c r="C27" s="89"/>
      <c r="D27" s="177"/>
      <c r="E27" s="149"/>
      <c r="F27" s="149"/>
    </row>
    <row r="28" spans="1:6" ht="110.25">
      <c r="A28" s="285">
        <v>7</v>
      </c>
      <c r="B28" s="123" t="s">
        <v>315</v>
      </c>
      <c r="C28" s="181"/>
      <c r="D28" s="182"/>
      <c r="E28" s="150"/>
      <c r="F28" s="150"/>
    </row>
    <row r="29" spans="1:6" ht="14.25">
      <c r="A29" s="285"/>
      <c r="B29" s="184" t="s">
        <v>169</v>
      </c>
      <c r="C29" s="181" t="s">
        <v>83</v>
      </c>
      <c r="D29" s="182">
        <v>20</v>
      </c>
      <c r="E29" s="142"/>
      <c r="F29" s="150">
        <f>D29*E29</f>
        <v>0</v>
      </c>
    </row>
    <row r="30" spans="1:6" ht="12.75">
      <c r="A30" s="119"/>
      <c r="B30" s="175"/>
      <c r="C30" s="89"/>
      <c r="D30" s="177"/>
      <c r="E30" s="149"/>
      <c r="F30" s="149"/>
    </row>
    <row r="31" spans="1:6" ht="98.25">
      <c r="A31" s="285">
        <v>8</v>
      </c>
      <c r="B31" s="123" t="s">
        <v>316</v>
      </c>
      <c r="C31" s="181"/>
      <c r="D31" s="182"/>
      <c r="E31" s="150"/>
      <c r="F31" s="150"/>
    </row>
    <row r="32" spans="1:6" ht="14.25">
      <c r="A32" s="285"/>
      <c r="B32" s="184" t="s">
        <v>170</v>
      </c>
      <c r="C32" s="181" t="s">
        <v>85</v>
      </c>
      <c r="D32" s="182">
        <v>6</v>
      </c>
      <c r="E32" s="142"/>
      <c r="F32" s="150">
        <f>D32*E32</f>
        <v>0</v>
      </c>
    </row>
    <row r="33" spans="1:6" ht="13.5" thickBot="1">
      <c r="A33" s="286"/>
      <c r="B33" s="202"/>
      <c r="C33" s="196"/>
      <c r="D33" s="197"/>
      <c r="E33" s="151"/>
      <c r="F33" s="151"/>
    </row>
    <row r="34" spans="1:6" ht="13.5" thickTop="1">
      <c r="A34" s="119"/>
      <c r="B34" s="175" t="s">
        <v>171</v>
      </c>
      <c r="C34" s="89"/>
      <c r="D34" s="89"/>
      <c r="E34" s="149"/>
      <c r="F34" s="149">
        <f>SUM(F10:F33)</f>
        <v>0</v>
      </c>
    </row>
    <row r="35" spans="1:6" ht="12.75">
      <c r="A35" s="119"/>
      <c r="B35" s="175"/>
      <c r="C35" s="89"/>
      <c r="D35" s="177"/>
      <c r="E35" s="149"/>
      <c r="F35" s="149"/>
    </row>
    <row r="36" spans="1:6" ht="13.5" thickBot="1">
      <c r="A36" s="119" t="s">
        <v>172</v>
      </c>
      <c r="B36" s="175" t="s">
        <v>9</v>
      </c>
      <c r="C36" s="177"/>
      <c r="D36" s="177"/>
      <c r="E36" s="149"/>
      <c r="F36" s="149"/>
    </row>
    <row r="37" spans="1:6" ht="25.5" thickBot="1" thickTop="1">
      <c r="A37" s="67" t="s">
        <v>90</v>
      </c>
      <c r="B37" s="68" t="s">
        <v>91</v>
      </c>
      <c r="C37" s="120" t="s">
        <v>93</v>
      </c>
      <c r="D37" s="70" t="s">
        <v>59</v>
      </c>
      <c r="E37" s="70" t="s">
        <v>47</v>
      </c>
      <c r="F37" s="147" t="s">
        <v>92</v>
      </c>
    </row>
    <row r="38" spans="1:6" ht="171" thickTop="1">
      <c r="A38" s="119">
        <v>1</v>
      </c>
      <c r="B38" s="175" t="s">
        <v>317</v>
      </c>
      <c r="C38" s="177"/>
      <c r="D38" s="185"/>
      <c r="E38" s="186"/>
      <c r="F38" s="149"/>
    </row>
    <row r="39" spans="1:6" ht="14.25">
      <c r="A39" s="119"/>
      <c r="B39" s="175" t="s">
        <v>214</v>
      </c>
      <c r="C39" s="89" t="s">
        <v>85</v>
      </c>
      <c r="D39" s="149">
        <v>124</v>
      </c>
      <c r="E39" s="143"/>
      <c r="F39" s="149">
        <f>D39*E39</f>
        <v>0</v>
      </c>
    </row>
    <row r="40" spans="1:6" ht="12.75">
      <c r="A40" s="119"/>
      <c r="B40" s="175"/>
      <c r="C40" s="89"/>
      <c r="D40" s="177"/>
      <c r="E40" s="149"/>
      <c r="F40" s="149"/>
    </row>
    <row r="41" spans="1:6" ht="62.25">
      <c r="A41" s="119">
        <v>2</v>
      </c>
      <c r="B41" s="175" t="s">
        <v>299</v>
      </c>
      <c r="C41" s="89"/>
      <c r="D41" s="177"/>
      <c r="E41" s="186"/>
      <c r="F41" s="149"/>
    </row>
    <row r="42" spans="1:6" ht="14.25">
      <c r="A42" s="119"/>
      <c r="B42" s="175" t="s">
        <v>174</v>
      </c>
      <c r="C42" s="89" t="s">
        <v>85</v>
      </c>
      <c r="D42" s="177">
        <v>15</v>
      </c>
      <c r="E42" s="143"/>
      <c r="F42" s="149">
        <f>D42*E42</f>
        <v>0</v>
      </c>
    </row>
    <row r="43" spans="1:6" ht="12.75">
      <c r="A43" s="119"/>
      <c r="B43" s="175"/>
      <c r="C43" s="89"/>
      <c r="D43" s="177"/>
      <c r="E43" s="149"/>
      <c r="F43" s="149"/>
    </row>
    <row r="44" spans="1:6" ht="86.25">
      <c r="A44" s="119">
        <v>3</v>
      </c>
      <c r="B44" s="123" t="s">
        <v>302</v>
      </c>
      <c r="C44" s="89"/>
      <c r="D44" s="177"/>
      <c r="E44" s="186"/>
      <c r="F44" s="149"/>
    </row>
    <row r="45" spans="1:6" ht="14.25">
      <c r="A45" s="119"/>
      <c r="B45" s="175" t="s">
        <v>318</v>
      </c>
      <c r="C45" s="89" t="s">
        <v>83</v>
      </c>
      <c r="D45" s="177">
        <v>133</v>
      </c>
      <c r="E45" s="143"/>
      <c r="F45" s="149">
        <f>D45*E45</f>
        <v>0</v>
      </c>
    </row>
    <row r="46" spans="1:6" ht="12.75">
      <c r="A46" s="119"/>
      <c r="B46" s="175"/>
      <c r="C46" s="89"/>
      <c r="D46" s="177"/>
      <c r="E46" s="149"/>
      <c r="F46" s="149"/>
    </row>
    <row r="47" spans="1:6" ht="110.25">
      <c r="A47" s="119">
        <v>4</v>
      </c>
      <c r="B47" s="123" t="s">
        <v>319</v>
      </c>
      <c r="C47" s="89"/>
      <c r="D47" s="177"/>
      <c r="E47" s="149"/>
      <c r="F47" s="149"/>
    </row>
    <row r="48" spans="1:6" ht="14.25">
      <c r="A48" s="119"/>
      <c r="B48" s="175" t="s">
        <v>320</v>
      </c>
      <c r="C48" s="89" t="s">
        <v>85</v>
      </c>
      <c r="D48" s="177">
        <v>15</v>
      </c>
      <c r="E48" s="143"/>
      <c r="F48" s="149">
        <f>D48*E48</f>
        <v>0</v>
      </c>
    </row>
    <row r="49" spans="1:6" ht="12.75">
      <c r="A49" s="119"/>
      <c r="B49" s="183"/>
      <c r="C49" s="89"/>
      <c r="D49" s="177"/>
      <c r="E49" s="149"/>
      <c r="F49" s="149"/>
    </row>
    <row r="50" spans="1:6" ht="170.25">
      <c r="A50" s="119">
        <v>5</v>
      </c>
      <c r="B50" s="175" t="s">
        <v>321</v>
      </c>
      <c r="C50" s="177"/>
      <c r="D50" s="177"/>
      <c r="E50" s="149"/>
      <c r="F50" s="149"/>
    </row>
    <row r="51" spans="1:6" ht="14.25">
      <c r="A51" s="119"/>
      <c r="B51" s="175" t="s">
        <v>177</v>
      </c>
      <c r="C51" s="89" t="s">
        <v>85</v>
      </c>
      <c r="D51" s="177">
        <v>51</v>
      </c>
      <c r="E51" s="143"/>
      <c r="F51" s="149">
        <f>D51*E51</f>
        <v>0</v>
      </c>
    </row>
    <row r="52" spans="1:6" ht="12.75">
      <c r="A52" s="119"/>
      <c r="B52" s="175"/>
      <c r="C52" s="89"/>
      <c r="D52" s="177"/>
      <c r="E52" s="149"/>
      <c r="F52" s="149"/>
    </row>
    <row r="53" spans="1:6" ht="124.5">
      <c r="A53" s="119">
        <v>6</v>
      </c>
      <c r="B53" s="175" t="s">
        <v>322</v>
      </c>
      <c r="C53" s="187"/>
      <c r="D53" s="188"/>
      <c r="E53" s="189"/>
      <c r="F53" s="152"/>
    </row>
    <row r="54" spans="1:6" ht="14.25">
      <c r="A54" s="119"/>
      <c r="B54" s="175" t="s">
        <v>323</v>
      </c>
      <c r="C54" s="89" t="s">
        <v>85</v>
      </c>
      <c r="D54" s="177">
        <v>29</v>
      </c>
      <c r="E54" s="143"/>
      <c r="F54" s="149">
        <f>D54*E54</f>
        <v>0</v>
      </c>
    </row>
    <row r="55" spans="1:6" ht="12.75">
      <c r="A55" s="119"/>
      <c r="B55" s="175"/>
      <c r="C55" s="89"/>
      <c r="D55" s="177"/>
      <c r="E55" s="149"/>
      <c r="F55" s="149"/>
    </row>
    <row r="56" spans="1:6" ht="124.5">
      <c r="A56" s="119">
        <v>7</v>
      </c>
      <c r="B56" s="175" t="s">
        <v>324</v>
      </c>
      <c r="C56" s="187"/>
      <c r="D56" s="188"/>
      <c r="E56" s="189"/>
      <c r="F56" s="152"/>
    </row>
    <row r="57" spans="1:6" ht="14.25">
      <c r="A57" s="119"/>
      <c r="B57" s="175" t="s">
        <v>325</v>
      </c>
      <c r="C57" s="89" t="s">
        <v>85</v>
      </c>
      <c r="D57" s="177">
        <v>29</v>
      </c>
      <c r="E57" s="143"/>
      <c r="F57" s="149">
        <f>D57*E57</f>
        <v>0</v>
      </c>
    </row>
    <row r="58" spans="1:6" ht="12.75">
      <c r="A58" s="119"/>
      <c r="B58" s="175"/>
      <c r="C58" s="89"/>
      <c r="D58" s="177"/>
      <c r="E58" s="149"/>
      <c r="F58" s="149"/>
    </row>
    <row r="59" spans="1:6" ht="62.25">
      <c r="A59" s="119">
        <v>8</v>
      </c>
      <c r="B59" s="123" t="s">
        <v>308</v>
      </c>
      <c r="C59" s="89"/>
      <c r="D59" s="177"/>
      <c r="E59" s="149"/>
      <c r="F59" s="149"/>
    </row>
    <row r="60" spans="1:6" ht="15" thickBot="1">
      <c r="A60" s="287"/>
      <c r="B60" s="191" t="s">
        <v>179</v>
      </c>
      <c r="C60" s="126" t="s">
        <v>85</v>
      </c>
      <c r="D60" s="192">
        <v>95</v>
      </c>
      <c r="E60" s="145"/>
      <c r="F60" s="153">
        <f>D60*E60</f>
        <v>0</v>
      </c>
    </row>
    <row r="61" spans="1:6" ht="13.5" thickTop="1">
      <c r="A61" s="119"/>
      <c r="B61" s="175" t="s">
        <v>180</v>
      </c>
      <c r="C61" s="89"/>
      <c r="D61" s="89"/>
      <c r="E61" s="149"/>
      <c r="F61" s="149">
        <f>SUM(F38:F60)</f>
        <v>0</v>
      </c>
    </row>
    <row r="62" spans="1:6" ht="12.75">
      <c r="A62" s="119"/>
      <c r="B62" s="183"/>
      <c r="C62" s="89"/>
      <c r="D62" s="177"/>
      <c r="E62" s="149"/>
      <c r="F62" s="149"/>
    </row>
    <row r="63" spans="1:6" ht="13.5" thickBot="1">
      <c r="A63" s="119" t="s">
        <v>181</v>
      </c>
      <c r="B63" s="175" t="s">
        <v>182</v>
      </c>
      <c r="C63" s="89"/>
      <c r="D63" s="89"/>
      <c r="E63" s="149"/>
      <c r="F63" s="149"/>
    </row>
    <row r="64" spans="1:6" ht="25.5" thickBot="1" thickTop="1">
      <c r="A64" s="67" t="s">
        <v>90</v>
      </c>
      <c r="B64" s="179" t="s">
        <v>91</v>
      </c>
      <c r="C64" s="120" t="s">
        <v>93</v>
      </c>
      <c r="D64" s="70" t="s">
        <v>59</v>
      </c>
      <c r="E64" s="70" t="s">
        <v>47</v>
      </c>
      <c r="F64" s="147" t="s">
        <v>92</v>
      </c>
    </row>
    <row r="65" spans="1:6" ht="108.75" thickTop="1">
      <c r="A65" s="285">
        <v>1</v>
      </c>
      <c r="B65" s="123" t="s">
        <v>326</v>
      </c>
      <c r="C65" s="181"/>
      <c r="D65" s="182"/>
      <c r="E65" s="150"/>
      <c r="F65" s="150"/>
    </row>
    <row r="66" spans="1:6" ht="12.75">
      <c r="A66" s="288"/>
      <c r="B66" s="123" t="s">
        <v>327</v>
      </c>
      <c r="C66" s="181" t="s">
        <v>108</v>
      </c>
      <c r="D66" s="182">
        <v>1</v>
      </c>
      <c r="E66" s="142"/>
      <c r="F66" s="150">
        <f>D66*E66</f>
        <v>0</v>
      </c>
    </row>
    <row r="67" spans="1:6" ht="12.75">
      <c r="A67" s="285"/>
      <c r="B67" s="123"/>
      <c r="C67" s="181"/>
      <c r="D67" s="182"/>
      <c r="E67" s="150"/>
      <c r="F67" s="150"/>
    </row>
    <row r="68" spans="1:6" ht="60">
      <c r="A68" s="285">
        <v>2</v>
      </c>
      <c r="B68" s="123" t="s">
        <v>328</v>
      </c>
      <c r="C68" s="181"/>
      <c r="D68" s="182"/>
      <c r="E68" s="150"/>
      <c r="F68" s="150"/>
    </row>
    <row r="69" spans="1:6" ht="13.5" thickBot="1">
      <c r="A69" s="289"/>
      <c r="B69" s="195" t="s">
        <v>329</v>
      </c>
      <c r="C69" s="196" t="s">
        <v>108</v>
      </c>
      <c r="D69" s="197">
        <v>2</v>
      </c>
      <c r="E69" s="144"/>
      <c r="F69" s="151">
        <f>D69*E69</f>
        <v>0</v>
      </c>
    </row>
    <row r="70" spans="1:6" ht="13.5" thickTop="1">
      <c r="A70" s="119"/>
      <c r="B70" s="175" t="s">
        <v>185</v>
      </c>
      <c r="C70" s="89"/>
      <c r="D70" s="177"/>
      <c r="E70" s="149"/>
      <c r="F70" s="149">
        <f>SUM(F65:F69)</f>
        <v>0</v>
      </c>
    </row>
    <row r="71" spans="1:6" ht="12.75">
      <c r="A71" s="119"/>
      <c r="B71" s="175"/>
      <c r="C71" s="89"/>
      <c r="D71" s="177"/>
      <c r="E71" s="149"/>
      <c r="F71" s="149"/>
    </row>
    <row r="72" spans="1:6" ht="13.5" thickBot="1">
      <c r="A72" s="119" t="s">
        <v>186</v>
      </c>
      <c r="B72" s="175" t="s">
        <v>187</v>
      </c>
      <c r="C72" s="177"/>
      <c r="D72" s="177"/>
      <c r="E72" s="149"/>
      <c r="F72" s="149"/>
    </row>
    <row r="73" spans="1:6" ht="25.5" thickBot="1" thickTop="1">
      <c r="A73" s="67" t="s">
        <v>90</v>
      </c>
      <c r="B73" s="68" t="s">
        <v>91</v>
      </c>
      <c r="C73" s="120" t="s">
        <v>93</v>
      </c>
      <c r="D73" s="70" t="s">
        <v>59</v>
      </c>
      <c r="E73" s="70" t="s">
        <v>47</v>
      </c>
      <c r="F73" s="147" t="s">
        <v>92</v>
      </c>
    </row>
    <row r="74" spans="1:6" s="290" customFormat="1" ht="36.75" thickTop="1">
      <c r="A74" s="119">
        <v>1</v>
      </c>
      <c r="B74" s="175" t="s">
        <v>191</v>
      </c>
      <c r="C74" s="177"/>
      <c r="D74" s="177"/>
      <c r="E74" s="149"/>
      <c r="F74" s="149"/>
    </row>
    <row r="75" spans="1:6" s="290" customFormat="1" ht="13.5" thickBot="1">
      <c r="A75" s="287"/>
      <c r="B75" s="191" t="s">
        <v>192</v>
      </c>
      <c r="C75" s="126" t="s">
        <v>103</v>
      </c>
      <c r="D75" s="192">
        <v>1</v>
      </c>
      <c r="E75" s="145"/>
      <c r="F75" s="153">
        <f>D75*E75</f>
        <v>0</v>
      </c>
    </row>
    <row r="76" spans="1:6" ht="13.5" thickTop="1">
      <c r="A76" s="119"/>
      <c r="B76" s="175" t="s">
        <v>193</v>
      </c>
      <c r="C76" s="89"/>
      <c r="D76" s="89"/>
      <c r="E76" s="149"/>
      <c r="F76" s="149">
        <f>SUM(F74:F75)</f>
        <v>0</v>
      </c>
    </row>
    <row r="77" spans="1:6" ht="12.75">
      <c r="A77" s="119"/>
      <c r="B77" s="175"/>
      <c r="C77" s="89"/>
      <c r="D77" s="177"/>
      <c r="E77" s="149"/>
      <c r="F77" s="149"/>
    </row>
    <row r="78" spans="1:6" ht="13.5" thickBot="1">
      <c r="A78" s="119" t="s">
        <v>194</v>
      </c>
      <c r="B78" s="193" t="s">
        <v>195</v>
      </c>
      <c r="C78" s="89"/>
      <c r="D78" s="177"/>
      <c r="E78" s="149"/>
      <c r="F78" s="149"/>
    </row>
    <row r="79" spans="1:6" ht="25.5" thickBot="1" thickTop="1">
      <c r="A79" s="67" t="s">
        <v>90</v>
      </c>
      <c r="B79" s="68" t="s">
        <v>91</v>
      </c>
      <c r="C79" s="120" t="s">
        <v>93</v>
      </c>
      <c r="D79" s="70" t="s">
        <v>59</v>
      </c>
      <c r="E79" s="70" t="s">
        <v>47</v>
      </c>
      <c r="F79" s="147" t="s">
        <v>92</v>
      </c>
    </row>
    <row r="80" spans="1:6" ht="135" thickTop="1">
      <c r="A80" s="285">
        <v>1</v>
      </c>
      <c r="B80" s="123" t="s">
        <v>330</v>
      </c>
      <c r="C80" s="181"/>
      <c r="D80" s="182"/>
      <c r="E80" s="150"/>
      <c r="F80" s="150"/>
    </row>
    <row r="81" spans="1:6" ht="12.75">
      <c r="A81" s="285"/>
      <c r="B81" s="123" t="s">
        <v>331</v>
      </c>
      <c r="C81" s="181" t="s">
        <v>45</v>
      </c>
      <c r="D81" s="182">
        <v>173</v>
      </c>
      <c r="E81" s="142"/>
      <c r="F81" s="150">
        <f>D81*E81</f>
        <v>0</v>
      </c>
    </row>
    <row r="82" spans="1:6" ht="12.75">
      <c r="A82" s="285"/>
      <c r="B82" s="123"/>
      <c r="C82" s="181"/>
      <c r="D82" s="182"/>
      <c r="E82" s="150"/>
      <c r="F82" s="150"/>
    </row>
    <row r="83" spans="1:6" ht="180">
      <c r="A83" s="285">
        <v>2</v>
      </c>
      <c r="B83" s="123" t="s">
        <v>332</v>
      </c>
      <c r="C83" s="181"/>
      <c r="D83" s="182"/>
      <c r="E83" s="150"/>
      <c r="F83" s="150"/>
    </row>
    <row r="84" spans="1:6" ht="12.75">
      <c r="A84" s="285"/>
      <c r="B84" s="291" t="s">
        <v>333</v>
      </c>
      <c r="C84" s="181" t="s">
        <v>108</v>
      </c>
      <c r="D84" s="182">
        <v>1</v>
      </c>
      <c r="E84" s="142"/>
      <c r="F84" s="150">
        <f>D84*E84</f>
        <v>0</v>
      </c>
    </row>
    <row r="85" spans="1:6" ht="12.75">
      <c r="A85" s="285"/>
      <c r="B85" s="292" t="s">
        <v>334</v>
      </c>
      <c r="C85" s="181" t="s">
        <v>108</v>
      </c>
      <c r="D85" s="182">
        <v>3</v>
      </c>
      <c r="E85" s="142"/>
      <c r="F85" s="150">
        <f>D85*E85</f>
        <v>0</v>
      </c>
    </row>
    <row r="86" spans="1:6" ht="12.75">
      <c r="A86" s="285"/>
      <c r="B86" s="123"/>
      <c r="C86" s="181"/>
      <c r="D86" s="182"/>
      <c r="E86" s="150"/>
      <c r="F86" s="150"/>
    </row>
    <row r="87" spans="1:6" ht="132">
      <c r="A87" s="285">
        <v>3</v>
      </c>
      <c r="B87" s="123" t="s">
        <v>335</v>
      </c>
      <c r="C87" s="181"/>
      <c r="D87" s="182"/>
      <c r="E87" s="150"/>
      <c r="F87" s="150"/>
    </row>
    <row r="88" spans="1:6" ht="24">
      <c r="A88" s="285"/>
      <c r="B88" s="291" t="s">
        <v>336</v>
      </c>
      <c r="C88" s="293" t="s">
        <v>108</v>
      </c>
      <c r="D88" s="182">
        <v>2</v>
      </c>
      <c r="E88" s="142"/>
      <c r="F88" s="150">
        <f>D88*E88</f>
        <v>0</v>
      </c>
    </row>
    <row r="89" spans="1:6" ht="12.75">
      <c r="A89" s="285"/>
      <c r="B89" s="291"/>
      <c r="C89" s="293"/>
      <c r="D89" s="182"/>
      <c r="E89" s="150"/>
      <c r="F89" s="150"/>
    </row>
    <row r="90" spans="1:6" ht="36">
      <c r="A90" s="285">
        <v>4</v>
      </c>
      <c r="B90" s="123" t="s">
        <v>337</v>
      </c>
      <c r="C90" s="181"/>
      <c r="D90" s="182"/>
      <c r="E90" s="150"/>
      <c r="F90" s="150"/>
    </row>
    <row r="91" spans="1:6" ht="12.75">
      <c r="A91" s="285"/>
      <c r="B91" s="291" t="s">
        <v>338</v>
      </c>
      <c r="C91" s="181" t="s">
        <v>45</v>
      </c>
      <c r="D91" s="182">
        <v>173</v>
      </c>
      <c r="E91" s="142"/>
      <c r="F91" s="150">
        <f>D91*E91</f>
        <v>0</v>
      </c>
    </row>
    <row r="92" spans="1:6" ht="12.75">
      <c r="A92" s="285"/>
      <c r="B92" s="291"/>
      <c r="C92" s="181"/>
      <c r="D92" s="182"/>
      <c r="E92" s="150"/>
      <c r="F92" s="150"/>
    </row>
    <row r="93" spans="1:6" ht="60">
      <c r="A93" s="285">
        <v>5</v>
      </c>
      <c r="B93" s="123" t="s">
        <v>339</v>
      </c>
      <c r="C93" s="181"/>
      <c r="D93" s="182"/>
      <c r="E93" s="150"/>
      <c r="F93" s="150"/>
    </row>
    <row r="94" spans="1:6" ht="12.75">
      <c r="A94" s="285"/>
      <c r="B94" s="291" t="s">
        <v>340</v>
      </c>
      <c r="C94" s="181" t="s">
        <v>103</v>
      </c>
      <c r="D94" s="182">
        <v>1</v>
      </c>
      <c r="E94" s="142"/>
      <c r="F94" s="150">
        <f>D94*E94</f>
        <v>0</v>
      </c>
    </row>
    <row r="95" spans="1:6" ht="12.75">
      <c r="A95" s="285"/>
      <c r="B95" s="291"/>
      <c r="C95" s="181"/>
      <c r="D95" s="182"/>
      <c r="E95" s="142"/>
      <c r="F95" s="150"/>
    </row>
    <row r="96" spans="1:6" ht="156">
      <c r="A96" s="285">
        <v>6</v>
      </c>
      <c r="B96" s="291" t="s">
        <v>479</v>
      </c>
      <c r="C96" s="455" t="s">
        <v>478</v>
      </c>
      <c r="D96" s="456">
        <v>14</v>
      </c>
      <c r="E96" s="460"/>
      <c r="F96" s="463">
        <f>D96*E96</f>
        <v>0</v>
      </c>
    </row>
    <row r="97" spans="1:6" ht="12.75">
      <c r="A97" s="285"/>
      <c r="B97" s="291"/>
      <c r="C97" s="181"/>
      <c r="D97" s="182"/>
      <c r="E97" s="142"/>
      <c r="F97" s="150"/>
    </row>
    <row r="98" spans="1:6" ht="204">
      <c r="A98" s="285">
        <v>7</v>
      </c>
      <c r="B98" s="123" t="s">
        <v>341</v>
      </c>
      <c r="C98" s="181"/>
      <c r="D98" s="182"/>
      <c r="E98" s="150"/>
      <c r="F98" s="150"/>
    </row>
    <row r="99" spans="1:6" ht="12.75">
      <c r="A99" s="288"/>
      <c r="B99" s="291" t="s">
        <v>342</v>
      </c>
      <c r="C99" s="181" t="s">
        <v>45</v>
      </c>
      <c r="D99" s="182">
        <v>173</v>
      </c>
      <c r="E99" s="142"/>
      <c r="F99" s="150">
        <f>D99*E99</f>
        <v>0</v>
      </c>
    </row>
    <row r="100" spans="1:6" ht="12.75">
      <c r="A100" s="285"/>
      <c r="B100" s="123"/>
      <c r="C100" s="181"/>
      <c r="D100" s="182"/>
      <c r="E100" s="150"/>
      <c r="F100" s="150"/>
    </row>
    <row r="101" spans="1:6" ht="96">
      <c r="A101" s="285">
        <v>8</v>
      </c>
      <c r="B101" s="123" t="s">
        <v>343</v>
      </c>
      <c r="C101" s="181"/>
      <c r="D101" s="182"/>
      <c r="E101" s="150"/>
      <c r="F101" s="150"/>
    </row>
    <row r="102" spans="1:6" ht="12.75">
      <c r="A102" s="288"/>
      <c r="B102" s="291" t="s">
        <v>344</v>
      </c>
      <c r="C102" s="181" t="s">
        <v>45</v>
      </c>
      <c r="D102" s="182">
        <v>173</v>
      </c>
      <c r="E102" s="142"/>
      <c r="F102" s="150">
        <f>D102*E102</f>
        <v>0</v>
      </c>
    </row>
    <row r="103" spans="1:6" ht="12.75">
      <c r="A103" s="285"/>
      <c r="B103" s="123"/>
      <c r="C103" s="181"/>
      <c r="D103" s="182"/>
      <c r="E103" s="150"/>
      <c r="F103" s="150"/>
    </row>
    <row r="104" spans="1:6" ht="168">
      <c r="A104" s="285">
        <v>9</v>
      </c>
      <c r="B104" s="123" t="s">
        <v>345</v>
      </c>
      <c r="C104" s="181"/>
      <c r="D104" s="182"/>
      <c r="E104" s="150"/>
      <c r="F104" s="150"/>
    </row>
    <row r="105" spans="1:6" ht="13.5" thickBot="1">
      <c r="A105" s="286"/>
      <c r="B105" s="294" t="s">
        <v>346</v>
      </c>
      <c r="C105" s="196" t="s">
        <v>45</v>
      </c>
      <c r="D105" s="197">
        <v>173</v>
      </c>
      <c r="E105" s="144"/>
      <c r="F105" s="151">
        <f>D105*E105</f>
        <v>0</v>
      </c>
    </row>
    <row r="106" spans="1:6" ht="13.5" thickTop="1">
      <c r="A106" s="119"/>
      <c r="B106" s="175" t="s">
        <v>198</v>
      </c>
      <c r="C106" s="89"/>
      <c r="D106" s="89"/>
      <c r="E106" s="149"/>
      <c r="F106" s="149">
        <f>SUM(F80:F105)</f>
        <v>0</v>
      </c>
    </row>
    <row r="107" spans="1:6" ht="12.75">
      <c r="A107" s="285"/>
      <c r="B107" s="123"/>
      <c r="C107" s="89"/>
      <c r="D107" s="89"/>
      <c r="E107" s="149"/>
      <c r="F107" s="149"/>
    </row>
    <row r="108" spans="1:6" ht="13.5" thickBot="1">
      <c r="A108" s="119" t="s">
        <v>199</v>
      </c>
      <c r="B108" s="193" t="s">
        <v>200</v>
      </c>
      <c r="C108" s="89"/>
      <c r="D108" s="89"/>
      <c r="E108" s="149"/>
      <c r="F108" s="149"/>
    </row>
    <row r="109" spans="1:6" ht="25.5" thickBot="1" thickTop="1">
      <c r="A109" s="67" t="s">
        <v>90</v>
      </c>
      <c r="B109" s="68" t="s">
        <v>91</v>
      </c>
      <c r="C109" s="120" t="s">
        <v>93</v>
      </c>
      <c r="D109" s="70" t="s">
        <v>59</v>
      </c>
      <c r="E109" s="70" t="s">
        <v>47</v>
      </c>
      <c r="F109" s="147" t="s">
        <v>92</v>
      </c>
    </row>
    <row r="110" spans="1:6" ht="13.5" thickTop="1">
      <c r="A110" s="119"/>
      <c r="B110" s="175"/>
      <c r="C110" s="89"/>
      <c r="D110" s="89"/>
      <c r="E110" s="149"/>
      <c r="F110" s="149"/>
    </row>
    <row r="111" spans="1:6" ht="168">
      <c r="A111" s="285">
        <v>1</v>
      </c>
      <c r="B111" s="123" t="s">
        <v>203</v>
      </c>
      <c r="C111" s="89"/>
      <c r="D111" s="89"/>
      <c r="E111" s="149"/>
      <c r="F111" s="149"/>
    </row>
    <row r="112" spans="1:6" ht="12.75">
      <c r="A112" s="285"/>
      <c r="B112" s="123" t="s">
        <v>204</v>
      </c>
      <c r="C112" s="181" t="s">
        <v>103</v>
      </c>
      <c r="D112" s="182">
        <v>1</v>
      </c>
      <c r="E112" s="142"/>
      <c r="F112" s="150">
        <f>D112*E112</f>
        <v>0</v>
      </c>
    </row>
    <row r="113" spans="1:6" ht="12.75">
      <c r="A113" s="119"/>
      <c r="B113" s="175"/>
      <c r="C113" s="89"/>
      <c r="D113" s="89"/>
      <c r="E113" s="149"/>
      <c r="F113" s="149"/>
    </row>
    <row r="114" spans="1:6" ht="84">
      <c r="A114" s="285">
        <v>2</v>
      </c>
      <c r="B114" s="123" t="s">
        <v>205</v>
      </c>
      <c r="C114" s="89"/>
      <c r="D114" s="89"/>
      <c r="E114" s="149"/>
      <c r="F114" s="149"/>
    </row>
    <row r="115" spans="1:6" ht="13.5" thickBot="1">
      <c r="A115" s="286"/>
      <c r="B115" s="195" t="s">
        <v>206</v>
      </c>
      <c r="C115" s="196" t="s">
        <v>103</v>
      </c>
      <c r="D115" s="197">
        <v>1</v>
      </c>
      <c r="E115" s="144"/>
      <c r="F115" s="151">
        <f>D115*E115</f>
        <v>0</v>
      </c>
    </row>
    <row r="116" spans="1:6" ht="13.5" thickTop="1">
      <c r="A116" s="119"/>
      <c r="B116" s="123" t="s">
        <v>207</v>
      </c>
      <c r="C116" s="89"/>
      <c r="D116" s="89"/>
      <c r="E116" s="149"/>
      <c r="F116" s="149">
        <f>SUM(F110:F115)</f>
        <v>0</v>
      </c>
    </row>
    <row r="117" spans="1:6" ht="12.75">
      <c r="A117" s="119"/>
      <c r="B117" s="123"/>
      <c r="C117" s="89"/>
      <c r="D117" s="89"/>
      <c r="E117" s="149"/>
      <c r="F117" s="149"/>
    </row>
    <row r="118" spans="1:6" ht="12.75">
      <c r="A118" s="156"/>
      <c r="B118" s="469" t="s">
        <v>267</v>
      </c>
      <c r="C118" s="469"/>
      <c r="D118" s="469"/>
      <c r="E118" s="42"/>
      <c r="F118" s="146"/>
    </row>
    <row r="119" spans="1:6" ht="27.75" customHeight="1">
      <c r="A119" s="156"/>
      <c r="B119" s="470" t="s">
        <v>268</v>
      </c>
      <c r="C119" s="470"/>
      <c r="D119" s="470"/>
      <c r="E119" s="470"/>
      <c r="F119" s="470"/>
    </row>
    <row r="120" spans="1:6" ht="12.75">
      <c r="A120" s="156"/>
      <c r="B120" s="239" t="s">
        <v>269</v>
      </c>
      <c r="C120" s="44"/>
      <c r="D120" s="45"/>
      <c r="E120" s="42"/>
      <c r="F120" s="146"/>
    </row>
    <row r="121" spans="1:6" ht="12.75">
      <c r="A121" s="156"/>
      <c r="B121" s="239" t="s">
        <v>270</v>
      </c>
      <c r="C121" s="44"/>
      <c r="D121" s="45"/>
      <c r="E121" s="42"/>
      <c r="F121" s="146"/>
    </row>
    <row r="122" spans="1:6" ht="12.75">
      <c r="A122" s="117"/>
      <c r="B122" s="239"/>
      <c r="C122" s="44"/>
      <c r="D122" s="45"/>
      <c r="E122" s="42"/>
      <c r="F122" s="146"/>
    </row>
    <row r="123" spans="1:6" ht="12.75">
      <c r="A123" s="476" t="s">
        <v>313</v>
      </c>
      <c r="B123" s="477"/>
      <c r="C123" s="477"/>
      <c r="D123" s="477"/>
      <c r="E123" s="477"/>
      <c r="F123" s="477"/>
    </row>
    <row r="124" spans="1:6" ht="12.75">
      <c r="A124" s="119"/>
      <c r="B124" s="123"/>
      <c r="C124" s="89"/>
      <c r="D124" s="89"/>
      <c r="E124" s="149"/>
      <c r="F124" s="149"/>
    </row>
    <row r="125" spans="1:6" ht="13.5" thickBot="1">
      <c r="A125" s="119"/>
      <c r="B125" s="193" t="s">
        <v>208</v>
      </c>
      <c r="C125" s="89"/>
      <c r="D125" s="89"/>
      <c r="E125" s="149"/>
      <c r="F125" s="149"/>
    </row>
    <row r="126" spans="1:6" ht="25.5" thickBot="1" thickTop="1">
      <c r="A126" s="67" t="s">
        <v>90</v>
      </c>
      <c r="B126" s="68" t="s">
        <v>91</v>
      </c>
      <c r="C126" s="120" t="s">
        <v>93</v>
      </c>
      <c r="D126" s="70" t="s">
        <v>59</v>
      </c>
      <c r="E126" s="70" t="s">
        <v>47</v>
      </c>
      <c r="F126" s="147" t="s">
        <v>92</v>
      </c>
    </row>
    <row r="127" spans="1:6" ht="13.5" thickTop="1">
      <c r="A127" s="119" t="s">
        <v>156</v>
      </c>
      <c r="B127" s="175" t="s">
        <v>209</v>
      </c>
      <c r="C127" s="89"/>
      <c r="D127" s="89"/>
      <c r="E127" s="149"/>
      <c r="F127" s="149">
        <f>F34</f>
        <v>0</v>
      </c>
    </row>
    <row r="128" spans="1:6" ht="12.75">
      <c r="A128" s="119" t="s">
        <v>172</v>
      </c>
      <c r="B128" s="175" t="s">
        <v>210</v>
      </c>
      <c r="C128" s="89"/>
      <c r="D128" s="89"/>
      <c r="E128" s="149"/>
      <c r="F128" s="149">
        <f>F61</f>
        <v>0</v>
      </c>
    </row>
    <row r="129" spans="1:6" ht="12.75">
      <c r="A129" s="119" t="s">
        <v>181</v>
      </c>
      <c r="B129" s="175" t="s">
        <v>211</v>
      </c>
      <c r="C129" s="89"/>
      <c r="D129" s="89"/>
      <c r="E129" s="149"/>
      <c r="F129" s="149">
        <f>F70</f>
        <v>0</v>
      </c>
    </row>
    <row r="130" spans="1:6" ht="12.75">
      <c r="A130" s="119" t="s">
        <v>186</v>
      </c>
      <c r="B130" s="193" t="s">
        <v>212</v>
      </c>
      <c r="C130" s="89"/>
      <c r="D130" s="89"/>
      <c r="E130" s="149"/>
      <c r="F130" s="149">
        <f>F76</f>
        <v>0</v>
      </c>
    </row>
    <row r="131" spans="1:6" ht="12.75">
      <c r="A131" s="119" t="s">
        <v>194</v>
      </c>
      <c r="B131" s="193" t="s">
        <v>96</v>
      </c>
      <c r="C131" s="89"/>
      <c r="D131" s="89"/>
      <c r="E131" s="149"/>
      <c r="F131" s="149">
        <f>F106</f>
        <v>0</v>
      </c>
    </row>
    <row r="132" spans="1:6" ht="13.5" thickBot="1">
      <c r="A132" s="287" t="s">
        <v>199</v>
      </c>
      <c r="B132" s="199" t="s">
        <v>200</v>
      </c>
      <c r="C132" s="126"/>
      <c r="D132" s="126"/>
      <c r="E132" s="153"/>
      <c r="F132" s="153">
        <f>F116</f>
        <v>0</v>
      </c>
    </row>
    <row r="133" spans="1:6" ht="13.5" thickTop="1">
      <c r="A133" s="119"/>
      <c r="B133" s="175" t="s">
        <v>490</v>
      </c>
      <c r="C133" s="200"/>
      <c r="D133" s="200"/>
      <c r="E133" s="149"/>
      <c r="F133" s="149">
        <f>SUM(F127:F132)</f>
        <v>0</v>
      </c>
    </row>
  </sheetData>
  <sheetProtection password="CE28" sheet="1" selectLockedCells="1"/>
  <mergeCells count="6">
    <mergeCell ref="B1:D1"/>
    <mergeCell ref="B2:F2"/>
    <mergeCell ref="A6:F6"/>
    <mergeCell ref="B118:D118"/>
    <mergeCell ref="B119:F119"/>
    <mergeCell ref="A123:F123"/>
  </mergeCells>
  <printOptions/>
  <pageMargins left="0.984251968503937" right="0.2362204724409449" top="0.3937007874015748" bottom="0.3937007874015748" header="0.2362204724409449" footer="0.2362204724409449"/>
  <pageSetup horizontalDpi="600" verticalDpi="600" orientation="portrait" paperSize="9" r:id="rId1"/>
  <rowBreaks count="5" manualBreakCount="5">
    <brk id="35" max="255" man="1"/>
    <brk id="62" max="255" man="1"/>
    <brk id="77" max="255" man="1"/>
    <brk id="107" max="255" man="1"/>
    <brk id="117" max="255" man="1"/>
  </rowBreaks>
</worksheet>
</file>

<file path=xl/worksheets/sheet5.xml><?xml version="1.0" encoding="utf-8"?>
<worksheet xmlns="http://schemas.openxmlformats.org/spreadsheetml/2006/main" xmlns:r="http://schemas.openxmlformats.org/officeDocument/2006/relationships">
  <dimension ref="A1:G271"/>
  <sheetViews>
    <sheetView showZeros="0" view="pageBreakPreview" zoomScaleSheetLayoutView="100" zoomScalePageLayoutView="0" workbookViewId="0" topLeftCell="A239">
      <selection activeCell="E13" sqref="E13"/>
    </sheetView>
  </sheetViews>
  <sheetFormatPr defaultColWidth="9.140625" defaultRowHeight="12.75"/>
  <cols>
    <col min="1" max="1" width="5.28125" style="284" customWidth="1"/>
    <col min="2" max="2" width="45.7109375" style="284" customWidth="1"/>
    <col min="3" max="3" width="7.28125" style="284" customWidth="1"/>
    <col min="4" max="4" width="7.57421875" style="284" customWidth="1"/>
    <col min="5" max="5" width="11.7109375" style="284" customWidth="1"/>
    <col min="6" max="6" width="13.7109375" style="284" customWidth="1"/>
    <col min="7" max="7" width="0.13671875" style="284" customWidth="1"/>
    <col min="8" max="16384" width="9.140625" style="284" customWidth="1"/>
  </cols>
  <sheetData>
    <row r="1" spans="1:6" ht="12.75">
      <c r="A1" s="206"/>
      <c r="B1" s="206"/>
      <c r="C1" s="200"/>
      <c r="D1" s="200"/>
      <c r="E1" s="200"/>
      <c r="F1" s="200"/>
    </row>
    <row r="2" spans="1:6" ht="12.75">
      <c r="A2" s="229"/>
      <c r="B2" s="482" t="s">
        <v>94</v>
      </c>
      <c r="C2" s="482"/>
      <c r="D2" s="482"/>
      <c r="E2" s="207"/>
      <c r="F2" s="207"/>
    </row>
    <row r="3" spans="1:6" ht="24.75" customHeight="1">
      <c r="A3" s="229"/>
      <c r="B3" s="483" t="s">
        <v>347</v>
      </c>
      <c r="C3" s="483"/>
      <c r="D3" s="483"/>
      <c r="E3" s="483"/>
      <c r="F3" s="483"/>
    </row>
    <row r="4" spans="1:6" ht="12.75">
      <c r="A4" s="229"/>
      <c r="B4" s="208" t="s">
        <v>149</v>
      </c>
      <c r="C4" s="168"/>
      <c r="D4" s="209"/>
      <c r="E4" s="207"/>
      <c r="F4" s="207"/>
    </row>
    <row r="5" spans="1:6" ht="12.75">
      <c r="A5" s="229"/>
      <c r="B5" s="208" t="s">
        <v>348</v>
      </c>
      <c r="C5" s="168"/>
      <c r="D5" s="209"/>
      <c r="E5" s="207"/>
      <c r="F5" s="207"/>
    </row>
    <row r="6" spans="1:6" ht="12.75">
      <c r="A6" s="206"/>
      <c r="B6" s="210"/>
      <c r="C6" s="89"/>
      <c r="D6" s="89"/>
      <c r="E6" s="89"/>
      <c r="F6" s="89"/>
    </row>
    <row r="7" spans="1:6" ht="12.75">
      <c r="A7" s="484" t="s">
        <v>147</v>
      </c>
      <c r="B7" s="485"/>
      <c r="C7" s="485"/>
      <c r="D7" s="485"/>
      <c r="E7" s="485"/>
      <c r="F7" s="485"/>
    </row>
    <row r="8" spans="1:6" ht="12.75">
      <c r="A8" s="206"/>
      <c r="B8" s="210"/>
      <c r="C8" s="89"/>
      <c r="D8" s="89"/>
      <c r="E8" s="89"/>
      <c r="F8" s="89"/>
    </row>
    <row r="9" spans="1:6" ht="12.75">
      <c r="A9" s="89"/>
      <c r="B9" s="206"/>
      <c r="C9" s="200"/>
      <c r="D9" s="200"/>
      <c r="E9" s="200"/>
      <c r="F9" s="200"/>
    </row>
    <row r="10" spans="1:6" ht="13.5" thickBot="1">
      <c r="A10" s="206"/>
      <c r="B10" s="296" t="s">
        <v>46</v>
      </c>
      <c r="C10" s="297"/>
      <c r="D10" s="297"/>
      <c r="E10" s="297"/>
      <c r="F10" s="297"/>
    </row>
    <row r="11" spans="1:6" ht="25.5" thickBot="1" thickTop="1">
      <c r="A11" s="230" t="s">
        <v>90</v>
      </c>
      <c r="B11" s="68" t="s">
        <v>91</v>
      </c>
      <c r="C11" s="120" t="s">
        <v>93</v>
      </c>
      <c r="D11" s="70" t="s">
        <v>59</v>
      </c>
      <c r="E11" s="70" t="s">
        <v>47</v>
      </c>
      <c r="F11" s="72" t="s">
        <v>92</v>
      </c>
    </row>
    <row r="12" spans="1:6" ht="60.75" thickTop="1">
      <c r="A12" s="295">
        <v>1</v>
      </c>
      <c r="B12" s="298" t="s">
        <v>349</v>
      </c>
      <c r="C12" s="293"/>
      <c r="D12" s="293"/>
      <c r="E12" s="299"/>
      <c r="F12" s="300"/>
    </row>
    <row r="13" spans="1:6" ht="14.25">
      <c r="A13" s="301"/>
      <c r="B13" s="298" t="s">
        <v>235</v>
      </c>
      <c r="C13" s="181" t="s">
        <v>350</v>
      </c>
      <c r="D13" s="299">
        <v>94</v>
      </c>
      <c r="E13" s="211"/>
      <c r="F13" s="300">
        <f>D13*E13</f>
        <v>0</v>
      </c>
    </row>
    <row r="14" spans="1:6" ht="12.75">
      <c r="A14" s="295"/>
      <c r="B14" s="302"/>
      <c r="C14" s="293"/>
      <c r="D14" s="299"/>
      <c r="E14" s="299"/>
      <c r="F14" s="300"/>
    </row>
    <row r="15" spans="1:6" ht="60">
      <c r="A15" s="301">
        <v>2</v>
      </c>
      <c r="B15" s="303" t="s">
        <v>351</v>
      </c>
      <c r="C15" s="293"/>
      <c r="D15" s="304"/>
      <c r="E15" s="299"/>
      <c r="F15" s="300"/>
    </row>
    <row r="16" spans="1:6" ht="14.25">
      <c r="A16" s="301"/>
      <c r="B16" s="298" t="s">
        <v>235</v>
      </c>
      <c r="C16" s="181" t="s">
        <v>350</v>
      </c>
      <c r="D16" s="91">
        <v>11</v>
      </c>
      <c r="E16" s="211"/>
      <c r="F16" s="300">
        <f>D16*E16</f>
        <v>0</v>
      </c>
    </row>
    <row r="17" spans="1:7" ht="12.75">
      <c r="A17" s="295"/>
      <c r="B17" s="302"/>
      <c r="C17" s="293"/>
      <c r="D17" s="91"/>
      <c r="E17" s="299"/>
      <c r="F17" s="300"/>
      <c r="G17" s="284" t="s">
        <v>424</v>
      </c>
    </row>
    <row r="18" spans="1:6" ht="36">
      <c r="A18" s="295">
        <v>3</v>
      </c>
      <c r="B18" s="298" t="s">
        <v>352</v>
      </c>
      <c r="C18" s="200"/>
      <c r="D18" s="200"/>
      <c r="E18" s="200"/>
      <c r="F18" s="200"/>
    </row>
    <row r="19" spans="1:6" ht="14.25">
      <c r="A19" s="295"/>
      <c r="B19" s="298" t="s">
        <v>235</v>
      </c>
      <c r="C19" s="293" t="s">
        <v>234</v>
      </c>
      <c r="D19" s="299">
        <v>25</v>
      </c>
      <c r="E19" s="211"/>
      <c r="F19" s="300">
        <f>D19*E19</f>
        <v>0</v>
      </c>
    </row>
    <row r="20" spans="1:6" ht="12.75">
      <c r="A20" s="295"/>
      <c r="B20" s="298"/>
      <c r="C20" s="293"/>
      <c r="D20" s="299"/>
      <c r="E20" s="299"/>
      <c r="F20" s="300"/>
    </row>
    <row r="21" spans="1:6" ht="24">
      <c r="A21" s="295">
        <v>4</v>
      </c>
      <c r="B21" s="298" t="s">
        <v>109</v>
      </c>
      <c r="C21" s="200"/>
      <c r="D21" s="200"/>
      <c r="E21" s="200"/>
      <c r="F21" s="200"/>
    </row>
    <row r="22" spans="1:6" ht="14.25">
      <c r="A22" s="295"/>
      <c r="B22" s="298" t="s">
        <v>235</v>
      </c>
      <c r="C22" s="293" t="s">
        <v>234</v>
      </c>
      <c r="D22" s="299">
        <v>21</v>
      </c>
      <c r="E22" s="211"/>
      <c r="F22" s="300">
        <f>D22*E22</f>
        <v>0</v>
      </c>
    </row>
    <row r="23" spans="1:6" ht="12.75">
      <c r="A23" s="295"/>
      <c r="B23" s="298"/>
      <c r="C23" s="293"/>
      <c r="D23" s="299"/>
      <c r="E23" s="299" t="s">
        <v>424</v>
      </c>
      <c r="F23" s="300"/>
    </row>
    <row r="24" spans="1:6" ht="24">
      <c r="A24" s="295">
        <v>5</v>
      </c>
      <c r="B24" s="298" t="s">
        <v>353</v>
      </c>
      <c r="C24" s="200"/>
      <c r="D24" s="200"/>
      <c r="E24" s="200"/>
      <c r="F24" s="200"/>
    </row>
    <row r="25" spans="1:6" ht="14.25">
      <c r="A25" s="295"/>
      <c r="B25" s="298" t="s">
        <v>235</v>
      </c>
      <c r="C25" s="293" t="s">
        <v>234</v>
      </c>
      <c r="D25" s="299">
        <v>12</v>
      </c>
      <c r="E25" s="211"/>
      <c r="F25" s="300">
        <f>D25*E25</f>
        <v>0</v>
      </c>
    </row>
    <row r="26" spans="1:6" ht="12.75">
      <c r="A26" s="295"/>
      <c r="B26" s="298"/>
      <c r="C26" s="293"/>
      <c r="D26" s="299"/>
      <c r="E26" s="299"/>
      <c r="F26" s="300"/>
    </row>
    <row r="27" spans="1:6" ht="24">
      <c r="A27" s="295">
        <v>6</v>
      </c>
      <c r="B27" s="298" t="s">
        <v>110</v>
      </c>
      <c r="C27" s="200"/>
      <c r="D27" s="200"/>
      <c r="E27" s="200"/>
      <c r="F27" s="200"/>
    </row>
    <row r="28" spans="1:6" ht="14.25">
      <c r="A28" s="295"/>
      <c r="B28" s="298" t="s">
        <v>235</v>
      </c>
      <c r="C28" s="293" t="s">
        <v>234</v>
      </c>
      <c r="D28" s="299">
        <v>5</v>
      </c>
      <c r="E28" s="211"/>
      <c r="F28" s="300">
        <f>D28*E28</f>
        <v>0</v>
      </c>
    </row>
    <row r="29" spans="1:6" ht="12.75">
      <c r="A29" s="295"/>
      <c r="B29" s="298"/>
      <c r="C29" s="293"/>
      <c r="D29" s="299"/>
      <c r="E29" s="299"/>
      <c r="F29" s="300"/>
    </row>
    <row r="30" spans="1:6" ht="24">
      <c r="A30" s="295">
        <v>7</v>
      </c>
      <c r="B30" s="298" t="s">
        <v>111</v>
      </c>
      <c r="C30" s="200"/>
      <c r="D30" s="200"/>
      <c r="E30" s="200"/>
      <c r="F30" s="200"/>
    </row>
    <row r="31" spans="1:6" ht="14.25">
      <c r="A31" s="295"/>
      <c r="B31" s="298" t="s">
        <v>235</v>
      </c>
      <c r="C31" s="293" t="s">
        <v>234</v>
      </c>
      <c r="D31" s="299">
        <v>6</v>
      </c>
      <c r="E31" s="211"/>
      <c r="F31" s="300">
        <f>D31*E31</f>
        <v>0</v>
      </c>
    </row>
    <row r="32" spans="1:6" ht="12.75">
      <c r="A32" s="295"/>
      <c r="B32" s="298"/>
      <c r="C32" s="293"/>
      <c r="D32" s="299"/>
      <c r="E32" s="299"/>
      <c r="F32" s="300"/>
    </row>
    <row r="33" spans="1:6" ht="12.75">
      <c r="A33" s="295">
        <v>8</v>
      </c>
      <c r="B33" s="298" t="s">
        <v>143</v>
      </c>
      <c r="C33" s="200"/>
      <c r="D33" s="200"/>
      <c r="E33" s="200"/>
      <c r="F33" s="200"/>
    </row>
    <row r="34" spans="1:6" ht="14.25">
      <c r="A34" s="295"/>
      <c r="B34" s="298" t="s">
        <v>235</v>
      </c>
      <c r="C34" s="293" t="s">
        <v>234</v>
      </c>
      <c r="D34" s="299">
        <v>36</v>
      </c>
      <c r="E34" s="211"/>
      <c r="F34" s="300">
        <f>D34*E34</f>
        <v>0</v>
      </c>
    </row>
    <row r="35" spans="1:6" ht="12.75">
      <c r="A35" s="295"/>
      <c r="B35" s="298"/>
      <c r="C35" s="293"/>
      <c r="D35" s="299"/>
      <c r="E35" s="299"/>
      <c r="F35" s="300"/>
    </row>
    <row r="36" spans="1:6" ht="48">
      <c r="A36" s="295">
        <v>9</v>
      </c>
      <c r="B36" s="298" t="s">
        <v>354</v>
      </c>
      <c r="C36" s="200"/>
      <c r="D36" s="200"/>
      <c r="E36" s="200"/>
      <c r="F36" s="200"/>
    </row>
    <row r="37" spans="1:6" ht="14.25">
      <c r="A37" s="305"/>
      <c r="B37" s="298" t="s">
        <v>235</v>
      </c>
      <c r="C37" s="293" t="s">
        <v>234</v>
      </c>
      <c r="D37" s="299">
        <v>69</v>
      </c>
      <c r="E37" s="211"/>
      <c r="F37" s="300">
        <f>D37*E37</f>
        <v>0</v>
      </c>
    </row>
    <row r="38" spans="1:6" ht="12.75">
      <c r="A38" s="305"/>
      <c r="B38" s="302"/>
      <c r="C38" s="293"/>
      <c r="D38" s="306"/>
      <c r="E38" s="299"/>
      <c r="F38" s="300"/>
    </row>
    <row r="39" spans="1:6" ht="24">
      <c r="A39" s="305">
        <v>10</v>
      </c>
      <c r="B39" s="302" t="s">
        <v>112</v>
      </c>
      <c r="C39" s="200"/>
      <c r="D39" s="200"/>
      <c r="E39" s="200"/>
      <c r="F39" s="200"/>
    </row>
    <row r="40" spans="1:6" ht="12.75">
      <c r="A40" s="305"/>
      <c r="B40" s="298" t="s">
        <v>236</v>
      </c>
      <c r="C40" s="293" t="s">
        <v>45</v>
      </c>
      <c r="D40" s="299">
        <v>34</v>
      </c>
      <c r="E40" s="211"/>
      <c r="F40" s="300">
        <f>D40*E40</f>
        <v>0</v>
      </c>
    </row>
    <row r="41" spans="1:6" ht="12.75">
      <c r="A41" s="305"/>
      <c r="B41" s="302"/>
      <c r="C41" s="293"/>
      <c r="D41" s="306"/>
      <c r="E41" s="299"/>
      <c r="F41" s="300"/>
    </row>
    <row r="42" spans="1:6" ht="24">
      <c r="A42" s="305">
        <v>11</v>
      </c>
      <c r="B42" s="243" t="s">
        <v>355</v>
      </c>
      <c r="C42" s="200"/>
      <c r="D42" s="200"/>
      <c r="E42" s="200"/>
      <c r="F42" s="200"/>
    </row>
    <row r="43" spans="1:6" ht="12.75">
      <c r="A43" s="305"/>
      <c r="B43" s="298" t="s">
        <v>236</v>
      </c>
      <c r="C43" s="293" t="s">
        <v>45</v>
      </c>
      <c r="D43" s="299">
        <v>24</v>
      </c>
      <c r="E43" s="211"/>
      <c r="F43" s="300">
        <f>D43*E43</f>
        <v>0</v>
      </c>
    </row>
    <row r="44" spans="1:6" ht="12.75">
      <c r="A44" s="305"/>
      <c r="B44" s="243"/>
      <c r="C44" s="293"/>
      <c r="D44" s="306"/>
      <c r="E44" s="299"/>
      <c r="F44" s="300"/>
    </row>
    <row r="45" spans="1:6" ht="24">
      <c r="A45" s="305">
        <v>12</v>
      </c>
      <c r="B45" s="243" t="s">
        <v>48</v>
      </c>
      <c r="C45" s="200"/>
      <c r="D45" s="200"/>
      <c r="E45" s="200"/>
      <c r="F45" s="200"/>
    </row>
    <row r="46" spans="1:6" ht="12.75">
      <c r="A46" s="305"/>
      <c r="B46" s="298" t="s">
        <v>105</v>
      </c>
      <c r="C46" s="181" t="s">
        <v>108</v>
      </c>
      <c r="D46" s="299">
        <v>197</v>
      </c>
      <c r="E46" s="211"/>
      <c r="F46" s="300">
        <f>D46*E46</f>
        <v>0</v>
      </c>
    </row>
    <row r="47" spans="1:6" ht="12.75">
      <c r="A47" s="305"/>
      <c r="B47" s="243"/>
      <c r="C47" s="293"/>
      <c r="D47" s="299"/>
      <c r="E47" s="299"/>
      <c r="F47" s="300"/>
    </row>
    <row r="48" spans="1:6" ht="24">
      <c r="A48" s="305">
        <v>13</v>
      </c>
      <c r="B48" s="243" t="s">
        <v>49</v>
      </c>
      <c r="C48" s="200"/>
      <c r="D48" s="200"/>
      <c r="E48" s="200"/>
      <c r="F48" s="200"/>
    </row>
    <row r="49" spans="1:6" ht="12.75">
      <c r="A49" s="305"/>
      <c r="B49" s="298" t="s">
        <v>236</v>
      </c>
      <c r="C49" s="293" t="s">
        <v>45</v>
      </c>
      <c r="D49" s="299">
        <v>217</v>
      </c>
      <c r="E49" s="211"/>
      <c r="F49" s="300">
        <f>D49*E49</f>
        <v>0</v>
      </c>
    </row>
    <row r="50" spans="1:6" ht="12.75">
      <c r="A50" s="305"/>
      <c r="B50" s="243"/>
      <c r="C50" s="293"/>
      <c r="D50" s="299"/>
      <c r="E50" s="299"/>
      <c r="F50" s="300"/>
    </row>
    <row r="51" spans="1:6" ht="36">
      <c r="A51" s="295">
        <v>14</v>
      </c>
      <c r="B51" s="213" t="s">
        <v>50</v>
      </c>
      <c r="C51" s="293"/>
      <c r="D51" s="299"/>
      <c r="E51" s="299"/>
      <c r="F51" s="300"/>
    </row>
    <row r="52" spans="1:6" ht="12.75">
      <c r="A52" s="301"/>
      <c r="B52" s="302" t="s">
        <v>356</v>
      </c>
      <c r="C52" s="293" t="s">
        <v>108</v>
      </c>
      <c r="D52" s="306">
        <v>3</v>
      </c>
      <c r="E52" s="211"/>
      <c r="F52" s="300">
        <f>D52*E52</f>
        <v>0</v>
      </c>
    </row>
    <row r="53" spans="1:6" ht="12.75">
      <c r="A53" s="301"/>
      <c r="B53" s="302" t="s">
        <v>357</v>
      </c>
      <c r="C53" s="293" t="s">
        <v>108</v>
      </c>
      <c r="D53" s="306">
        <v>5</v>
      </c>
      <c r="E53" s="211"/>
      <c r="F53" s="300">
        <f>D53*E53</f>
        <v>0</v>
      </c>
    </row>
    <row r="54" spans="1:6" ht="12.75">
      <c r="A54" s="305"/>
      <c r="B54" s="302"/>
      <c r="C54" s="200"/>
      <c r="D54" s="200"/>
      <c r="E54" s="200"/>
      <c r="F54" s="200"/>
    </row>
    <row r="55" spans="1:6" ht="74.25">
      <c r="A55" s="305">
        <v>15</v>
      </c>
      <c r="B55" s="213" t="s">
        <v>358</v>
      </c>
      <c r="C55" s="293"/>
      <c r="D55" s="306"/>
      <c r="E55" s="299"/>
      <c r="F55" s="300"/>
    </row>
    <row r="56" spans="1:6" ht="12.75">
      <c r="A56" s="305"/>
      <c r="B56" s="302" t="s">
        <v>105</v>
      </c>
      <c r="C56" s="293" t="s">
        <v>108</v>
      </c>
      <c r="D56" s="306">
        <v>3</v>
      </c>
      <c r="E56" s="211"/>
      <c r="F56" s="300">
        <f>D56*E56</f>
        <v>0</v>
      </c>
    </row>
    <row r="57" spans="1:6" ht="12.75">
      <c r="A57" s="305"/>
      <c r="B57" s="243"/>
      <c r="C57" s="200"/>
      <c r="D57" s="200"/>
      <c r="E57" s="200"/>
      <c r="F57" s="200"/>
    </row>
    <row r="58" spans="1:6" ht="74.25">
      <c r="A58" s="305">
        <v>16</v>
      </c>
      <c r="B58" s="213" t="s">
        <v>359</v>
      </c>
      <c r="C58" s="293"/>
      <c r="D58" s="306"/>
      <c r="E58" s="299"/>
      <c r="F58" s="300"/>
    </row>
    <row r="59" spans="1:6" ht="12.75">
      <c r="A59" s="305"/>
      <c r="B59" s="302" t="s">
        <v>105</v>
      </c>
      <c r="C59" s="293" t="s">
        <v>108</v>
      </c>
      <c r="D59" s="306">
        <v>5</v>
      </c>
      <c r="E59" s="211"/>
      <c r="F59" s="300">
        <f>D59*E59</f>
        <v>0</v>
      </c>
    </row>
    <row r="60" spans="1:6" ht="12.75">
      <c r="A60" s="305"/>
      <c r="B60" s="243"/>
      <c r="C60" s="200"/>
      <c r="D60" s="200"/>
      <c r="E60" s="200"/>
      <c r="F60" s="200"/>
    </row>
    <row r="61" spans="1:6" ht="48">
      <c r="A61" s="305">
        <v>17</v>
      </c>
      <c r="B61" s="213" t="s">
        <v>360</v>
      </c>
      <c r="C61" s="181"/>
      <c r="D61" s="299"/>
      <c r="E61" s="299"/>
      <c r="F61" s="300"/>
    </row>
    <row r="62" spans="1:6" ht="12.75">
      <c r="A62" s="305"/>
      <c r="B62" s="243" t="s">
        <v>361</v>
      </c>
      <c r="C62" s="293" t="s">
        <v>362</v>
      </c>
      <c r="D62" s="299">
        <v>1</v>
      </c>
      <c r="E62" s="211"/>
      <c r="F62" s="300">
        <f>D62*E62</f>
        <v>0</v>
      </c>
    </row>
    <row r="63" spans="1:6" ht="12.75">
      <c r="A63" s="305"/>
      <c r="B63" s="302"/>
      <c r="C63" s="200"/>
      <c r="D63" s="200"/>
      <c r="E63" s="200"/>
      <c r="F63" s="200"/>
    </row>
    <row r="64" spans="1:6" ht="24">
      <c r="A64" s="305">
        <v>18</v>
      </c>
      <c r="B64" s="213" t="s">
        <v>113</v>
      </c>
      <c r="C64" s="293"/>
      <c r="D64" s="306"/>
      <c r="E64" s="299"/>
      <c r="F64" s="300"/>
    </row>
    <row r="65" spans="1:6" ht="12.75">
      <c r="A65" s="305"/>
      <c r="B65" s="298" t="s">
        <v>236</v>
      </c>
      <c r="C65" s="293" t="s">
        <v>45</v>
      </c>
      <c r="D65" s="306">
        <v>4</v>
      </c>
      <c r="E65" s="211"/>
      <c r="F65" s="300">
        <f>D65*E65</f>
        <v>0</v>
      </c>
    </row>
    <row r="66" spans="1:6" ht="12.75">
      <c r="A66" s="305"/>
      <c r="B66" s="243"/>
      <c r="C66" s="200"/>
      <c r="D66" s="200"/>
      <c r="E66" s="200"/>
      <c r="F66" s="200"/>
    </row>
    <row r="67" spans="1:6" ht="12.75">
      <c r="A67" s="305">
        <v>19</v>
      </c>
      <c r="B67" s="213" t="s">
        <v>51</v>
      </c>
      <c r="C67" s="293"/>
      <c r="D67" s="306"/>
      <c r="E67" s="299"/>
      <c r="F67" s="300"/>
    </row>
    <row r="68" spans="1:6" ht="12.75">
      <c r="A68" s="305"/>
      <c r="B68" s="298" t="s">
        <v>236</v>
      </c>
      <c r="C68" s="293" t="s">
        <v>45</v>
      </c>
      <c r="D68" s="306">
        <v>198</v>
      </c>
      <c r="E68" s="211"/>
      <c r="F68" s="300">
        <f>D68*E68</f>
        <v>0</v>
      </c>
    </row>
    <row r="69" spans="1:6" ht="12.75">
      <c r="A69" s="305"/>
      <c r="B69" s="243"/>
      <c r="C69" s="200"/>
      <c r="D69" s="200"/>
      <c r="E69" s="200"/>
      <c r="F69" s="200"/>
    </row>
    <row r="70" spans="1:6" ht="24">
      <c r="A70" s="305">
        <v>20</v>
      </c>
      <c r="B70" s="213" t="s">
        <v>52</v>
      </c>
      <c r="C70" s="181"/>
      <c r="D70" s="299"/>
      <c r="E70" s="299"/>
      <c r="F70" s="300"/>
    </row>
    <row r="71" spans="1:6" ht="12.75">
      <c r="A71" s="305"/>
      <c r="B71" s="302" t="s">
        <v>105</v>
      </c>
      <c r="C71" s="293" t="s">
        <v>108</v>
      </c>
      <c r="D71" s="299">
        <v>10</v>
      </c>
      <c r="E71" s="211"/>
      <c r="F71" s="300">
        <f>D71*E71</f>
        <v>0</v>
      </c>
    </row>
    <row r="72" spans="1:6" ht="12.75">
      <c r="A72" s="305"/>
      <c r="B72" s="243"/>
      <c r="C72" s="200"/>
      <c r="D72" s="200"/>
      <c r="E72" s="200"/>
      <c r="F72" s="200"/>
    </row>
    <row r="73" spans="1:6" ht="24">
      <c r="A73" s="305">
        <v>21</v>
      </c>
      <c r="B73" s="213" t="s">
        <v>363</v>
      </c>
      <c r="C73" s="293"/>
      <c r="D73" s="299"/>
      <c r="E73" s="299"/>
      <c r="F73" s="300"/>
    </row>
    <row r="74" spans="1:6" ht="12.75">
      <c r="A74" s="305"/>
      <c r="B74" s="302" t="s">
        <v>102</v>
      </c>
      <c r="C74" s="293" t="s">
        <v>103</v>
      </c>
      <c r="D74" s="299">
        <v>1</v>
      </c>
      <c r="E74" s="211"/>
      <c r="F74" s="300">
        <f>D74*E74</f>
        <v>0</v>
      </c>
    </row>
    <row r="75" spans="1:6" ht="13.5" thickBot="1">
      <c r="A75" s="307"/>
      <c r="B75" s="308"/>
      <c r="C75" s="196"/>
      <c r="D75" s="309"/>
      <c r="E75" s="309"/>
      <c r="F75" s="310"/>
    </row>
    <row r="76" spans="1:6" ht="13.5" thickTop="1">
      <c r="A76" s="206"/>
      <c r="B76" s="311" t="s">
        <v>497</v>
      </c>
      <c r="C76" s="312"/>
      <c r="D76" s="312"/>
      <c r="E76" s="312"/>
      <c r="F76" s="313">
        <f>SUM(F12:F75)</f>
        <v>0</v>
      </c>
    </row>
    <row r="77" spans="1:6" ht="12.75">
      <c r="A77" s="119"/>
      <c r="B77" s="213"/>
      <c r="C77" s="177"/>
      <c r="D77" s="214"/>
      <c r="E77" s="91"/>
      <c r="F77" s="91"/>
    </row>
    <row r="78" spans="1:6" ht="13.5" thickBot="1">
      <c r="A78" s="206"/>
      <c r="B78" s="296" t="s">
        <v>237</v>
      </c>
      <c r="C78" s="297"/>
      <c r="D78" s="297"/>
      <c r="E78" s="297"/>
      <c r="F78" s="297"/>
    </row>
    <row r="79" spans="1:6" ht="25.5" thickBot="1" thickTop="1">
      <c r="A79" s="67" t="s">
        <v>90</v>
      </c>
      <c r="B79" s="68" t="s">
        <v>91</v>
      </c>
      <c r="C79" s="120" t="s">
        <v>93</v>
      </c>
      <c r="D79" s="70" t="s">
        <v>59</v>
      </c>
      <c r="E79" s="70" t="s">
        <v>47</v>
      </c>
      <c r="F79" s="72" t="s">
        <v>92</v>
      </c>
    </row>
    <row r="80" spans="1:6" ht="228.75" thickTop="1">
      <c r="A80" s="314"/>
      <c r="B80" s="315" t="s">
        <v>114</v>
      </c>
      <c r="C80" s="297"/>
      <c r="D80" s="316"/>
      <c r="E80" s="297"/>
      <c r="F80" s="316"/>
    </row>
    <row r="81" spans="1:6" ht="36">
      <c r="A81" s="480">
        <v>1</v>
      </c>
      <c r="B81" s="318" t="s">
        <v>115</v>
      </c>
      <c r="C81" s="319"/>
      <c r="D81" s="320"/>
      <c r="E81" s="320"/>
      <c r="F81" s="300"/>
    </row>
    <row r="82" spans="1:6" ht="12.75">
      <c r="A82" s="480"/>
      <c r="B82" s="321" t="s">
        <v>364</v>
      </c>
      <c r="C82" s="319"/>
      <c r="D82" s="320"/>
      <c r="E82" s="320"/>
      <c r="F82" s="300"/>
    </row>
    <row r="83" spans="1:6" ht="12.75">
      <c r="A83" s="480"/>
      <c r="B83" s="321" t="s">
        <v>365</v>
      </c>
      <c r="C83" s="319"/>
      <c r="D83" s="320"/>
      <c r="E83" s="320"/>
      <c r="F83" s="300"/>
    </row>
    <row r="84" spans="1:6" ht="24">
      <c r="A84" s="480"/>
      <c r="B84" s="321" t="s">
        <v>116</v>
      </c>
      <c r="C84" s="319"/>
      <c r="D84" s="320"/>
      <c r="E84" s="320"/>
      <c r="F84" s="300"/>
    </row>
    <row r="85" spans="1:6" ht="12.75">
      <c r="A85" s="480"/>
      <c r="B85" s="321" t="s">
        <v>366</v>
      </c>
      <c r="C85" s="319"/>
      <c r="D85" s="320"/>
      <c r="E85" s="320"/>
      <c r="F85" s="300"/>
    </row>
    <row r="86" spans="1:6" ht="12.75">
      <c r="A86" s="480"/>
      <c r="B86" s="321" t="s">
        <v>367</v>
      </c>
      <c r="C86" s="319"/>
      <c r="D86" s="320"/>
      <c r="E86" s="320"/>
      <c r="F86" s="300"/>
    </row>
    <row r="87" spans="1:6" ht="12.75">
      <c r="A87" s="480"/>
      <c r="B87" s="321" t="s">
        <v>368</v>
      </c>
      <c r="C87" s="319"/>
      <c r="D87" s="320"/>
      <c r="E87" s="320"/>
      <c r="F87" s="300"/>
    </row>
    <row r="88" spans="1:6" ht="12.75">
      <c r="A88" s="480"/>
      <c r="B88" s="321" t="s">
        <v>117</v>
      </c>
      <c r="C88" s="319"/>
      <c r="D88" s="320"/>
      <c r="E88" s="320"/>
      <c r="F88" s="300"/>
    </row>
    <row r="89" spans="1:6" ht="24">
      <c r="A89" s="480"/>
      <c r="B89" s="321" t="s">
        <v>118</v>
      </c>
      <c r="C89" s="319"/>
      <c r="D89" s="320"/>
      <c r="E89" s="320"/>
      <c r="F89" s="300"/>
    </row>
    <row r="90" spans="1:6" ht="12.75">
      <c r="A90" s="480"/>
      <c r="B90" s="321" t="s">
        <v>119</v>
      </c>
      <c r="C90" s="319"/>
      <c r="D90" s="320"/>
      <c r="E90" s="320"/>
      <c r="F90" s="300"/>
    </row>
    <row r="91" spans="1:6" ht="24">
      <c r="A91" s="480"/>
      <c r="B91" s="321" t="s">
        <v>369</v>
      </c>
      <c r="C91" s="319"/>
      <c r="D91" s="320"/>
      <c r="E91" s="320"/>
      <c r="F91" s="300"/>
    </row>
    <row r="92" spans="1:6" ht="12.75">
      <c r="A92" s="480"/>
      <c r="B92" s="321" t="s">
        <v>120</v>
      </c>
      <c r="C92" s="319"/>
      <c r="D92" s="320"/>
      <c r="E92" s="320"/>
      <c r="F92" s="300"/>
    </row>
    <row r="93" spans="1:6" ht="24">
      <c r="A93" s="480"/>
      <c r="B93" s="318" t="s">
        <v>370</v>
      </c>
      <c r="C93" s="319"/>
      <c r="D93" s="320"/>
      <c r="E93" s="320"/>
      <c r="F93" s="300"/>
    </row>
    <row r="94" spans="1:6" ht="12.75">
      <c r="A94" s="480"/>
      <c r="B94" s="321" t="s">
        <v>121</v>
      </c>
      <c r="C94" s="319"/>
      <c r="D94" s="320"/>
      <c r="E94" s="320"/>
      <c r="F94" s="300"/>
    </row>
    <row r="95" spans="1:6" ht="12.75">
      <c r="A95" s="480"/>
      <c r="B95" s="321" t="s">
        <v>371</v>
      </c>
      <c r="C95" s="322"/>
      <c r="D95" s="323"/>
      <c r="E95" s="323"/>
      <c r="F95" s="324"/>
    </row>
    <row r="96" spans="1:6" ht="12.75">
      <c r="A96" s="480"/>
      <c r="B96" s="321" t="s">
        <v>372</v>
      </c>
      <c r="C96" s="322"/>
      <c r="D96" s="323"/>
      <c r="E96" s="323"/>
      <c r="F96" s="324"/>
    </row>
    <row r="97" spans="1:6" ht="12.75">
      <c r="A97" s="480"/>
      <c r="B97" s="325"/>
      <c r="C97" s="322"/>
      <c r="D97" s="323"/>
      <c r="E97" s="323"/>
      <c r="F97" s="324"/>
    </row>
    <row r="98" spans="1:6" ht="72">
      <c r="A98" s="480"/>
      <c r="B98" s="325" t="s">
        <v>373</v>
      </c>
      <c r="C98" s="322"/>
      <c r="D98" s="323"/>
      <c r="E98" s="323"/>
      <c r="F98" s="324"/>
    </row>
    <row r="99" spans="1:6" ht="12.75">
      <c r="A99" s="480"/>
      <c r="B99" s="325" t="s">
        <v>53</v>
      </c>
      <c r="C99" s="322"/>
      <c r="D99" s="323"/>
      <c r="E99" s="323"/>
      <c r="F99" s="324"/>
    </row>
    <row r="100" spans="1:6" ht="12.75">
      <c r="A100" s="480"/>
      <c r="B100" s="325" t="s">
        <v>122</v>
      </c>
      <c r="C100" s="322"/>
      <c r="D100" s="323"/>
      <c r="E100" s="323"/>
      <c r="F100" s="324"/>
    </row>
    <row r="101" spans="1:6" ht="12.75">
      <c r="A101" s="480"/>
      <c r="B101" s="325" t="s">
        <v>123</v>
      </c>
      <c r="C101" s="322"/>
      <c r="D101" s="323"/>
      <c r="E101" s="323"/>
      <c r="F101" s="324"/>
    </row>
    <row r="102" spans="1:6" ht="12.75">
      <c r="A102" s="480"/>
      <c r="B102" s="326" t="s">
        <v>124</v>
      </c>
      <c r="C102" s="319"/>
      <c r="D102" s="320"/>
      <c r="E102" s="320"/>
      <c r="F102" s="300"/>
    </row>
    <row r="103" spans="1:6" ht="12.75">
      <c r="A103" s="480"/>
      <c r="B103" s="325" t="s">
        <v>125</v>
      </c>
      <c r="C103" s="319"/>
      <c r="D103" s="320"/>
      <c r="E103" s="320"/>
      <c r="F103" s="300"/>
    </row>
    <row r="104" spans="1:6" ht="12.75">
      <c r="A104" s="480"/>
      <c r="B104" s="325" t="s">
        <v>126</v>
      </c>
      <c r="C104" s="319"/>
      <c r="D104" s="320"/>
      <c r="E104" s="320"/>
      <c r="F104" s="300"/>
    </row>
    <row r="105" spans="1:6" ht="12.75">
      <c r="A105" s="480"/>
      <c r="B105" s="325" t="s">
        <v>127</v>
      </c>
      <c r="C105" s="319"/>
      <c r="D105" s="320"/>
      <c r="E105" s="320"/>
      <c r="F105" s="300"/>
    </row>
    <row r="106" spans="1:6" ht="12.75">
      <c r="A106" s="480"/>
      <c r="B106" s="325" t="s">
        <v>128</v>
      </c>
      <c r="C106" s="319"/>
      <c r="D106" s="320"/>
      <c r="E106" s="320"/>
      <c r="F106" s="300"/>
    </row>
    <row r="107" spans="1:6" ht="12.75">
      <c r="A107" s="480"/>
      <c r="B107" s="325" t="s">
        <v>374</v>
      </c>
      <c r="C107" s="319"/>
      <c r="D107" s="320"/>
      <c r="E107" s="320"/>
      <c r="F107" s="300"/>
    </row>
    <row r="108" spans="1:6" ht="12.75">
      <c r="A108" s="480"/>
      <c r="B108" s="326" t="s">
        <v>54</v>
      </c>
      <c r="C108" s="319"/>
      <c r="D108" s="320"/>
      <c r="E108" s="320"/>
      <c r="F108" s="300"/>
    </row>
    <row r="109" spans="1:6" ht="12.75">
      <c r="A109" s="480"/>
      <c r="B109" s="325" t="s">
        <v>129</v>
      </c>
      <c r="C109" s="319"/>
      <c r="D109" s="320"/>
      <c r="E109" s="320"/>
      <c r="F109" s="300"/>
    </row>
    <row r="110" spans="1:6" ht="12.75">
      <c r="A110" s="480"/>
      <c r="B110" s="325" t="s">
        <v>130</v>
      </c>
      <c r="C110" s="319"/>
      <c r="D110" s="320"/>
      <c r="E110" s="320"/>
      <c r="F110" s="300"/>
    </row>
    <row r="111" spans="1:6" ht="12.75">
      <c r="A111" s="480"/>
      <c r="B111" s="325" t="s">
        <v>375</v>
      </c>
      <c r="C111" s="319"/>
      <c r="D111" s="320"/>
      <c r="E111" s="320"/>
      <c r="F111" s="300"/>
    </row>
    <row r="112" spans="1:6" ht="12.75">
      <c r="A112" s="480"/>
      <c r="B112" s="325" t="s">
        <v>376</v>
      </c>
      <c r="C112" s="319"/>
      <c r="D112" s="320"/>
      <c r="E112" s="320"/>
      <c r="F112" s="300"/>
    </row>
    <row r="113" spans="1:6" ht="12.75">
      <c r="A113" s="480"/>
      <c r="B113" s="326" t="s">
        <v>377</v>
      </c>
      <c r="C113" s="319"/>
      <c r="D113" s="320"/>
      <c r="E113" s="320"/>
      <c r="F113" s="300"/>
    </row>
    <row r="114" spans="1:6" ht="12.75">
      <c r="A114" s="480"/>
      <c r="B114" s="325" t="s">
        <v>131</v>
      </c>
      <c r="C114" s="319"/>
      <c r="D114" s="320"/>
      <c r="E114" s="320"/>
      <c r="F114" s="300"/>
    </row>
    <row r="115" spans="1:6" ht="12.75">
      <c r="A115" s="480"/>
      <c r="B115" s="325" t="s">
        <v>55</v>
      </c>
      <c r="C115" s="319"/>
      <c r="D115" s="320"/>
      <c r="E115" s="320"/>
      <c r="F115" s="300"/>
    </row>
    <row r="116" spans="1:6" ht="12.75">
      <c r="A116" s="480"/>
      <c r="B116" s="325" t="s">
        <v>132</v>
      </c>
      <c r="C116" s="319"/>
      <c r="D116" s="320"/>
      <c r="E116" s="320"/>
      <c r="F116" s="300"/>
    </row>
    <row r="117" spans="1:6" ht="12.75">
      <c r="A117" s="480"/>
      <c r="B117" s="325" t="s">
        <v>238</v>
      </c>
      <c r="C117" s="319"/>
      <c r="D117" s="320"/>
      <c r="E117" s="320"/>
      <c r="F117" s="300"/>
    </row>
    <row r="118" spans="1:6" ht="12.75">
      <c r="A118" s="480"/>
      <c r="B118" s="326" t="s">
        <v>134</v>
      </c>
      <c r="C118" s="319"/>
      <c r="D118" s="320"/>
      <c r="E118" s="320"/>
      <c r="F118" s="300"/>
    </row>
    <row r="119" spans="1:6" ht="12.75">
      <c r="A119" s="480"/>
      <c r="B119" s="325" t="s">
        <v>133</v>
      </c>
      <c r="C119" s="319"/>
      <c r="D119" s="320"/>
      <c r="E119" s="320"/>
      <c r="F119" s="300"/>
    </row>
    <row r="120" spans="1:6" ht="48">
      <c r="A120" s="480"/>
      <c r="B120" s="327" t="s">
        <v>239</v>
      </c>
      <c r="C120" s="319" t="s">
        <v>108</v>
      </c>
      <c r="D120" s="320">
        <v>5</v>
      </c>
      <c r="E120" s="215"/>
      <c r="F120" s="300">
        <f>D120*E120</f>
        <v>0</v>
      </c>
    </row>
    <row r="121" spans="1:6" ht="12.75">
      <c r="A121" s="305"/>
      <c r="B121" s="327"/>
      <c r="C121" s="319"/>
      <c r="D121" s="320"/>
      <c r="E121" s="320"/>
      <c r="F121" s="300"/>
    </row>
    <row r="122" spans="1:6" ht="36">
      <c r="A122" s="480">
        <v>2</v>
      </c>
      <c r="B122" s="326" t="s">
        <v>115</v>
      </c>
      <c r="C122" s="319"/>
      <c r="D122" s="320"/>
      <c r="E122" s="320"/>
      <c r="F122" s="300"/>
    </row>
    <row r="123" spans="1:6" ht="12.75">
      <c r="A123" s="480"/>
      <c r="B123" s="325" t="s">
        <v>378</v>
      </c>
      <c r="C123" s="319"/>
      <c r="D123" s="320"/>
      <c r="E123" s="320"/>
      <c r="F123" s="300"/>
    </row>
    <row r="124" spans="1:6" ht="12.75">
      <c r="A124" s="480"/>
      <c r="B124" s="325" t="s">
        <v>379</v>
      </c>
      <c r="C124" s="319"/>
      <c r="D124" s="320"/>
      <c r="E124" s="320"/>
      <c r="F124" s="300"/>
    </row>
    <row r="125" spans="1:6" ht="24">
      <c r="A125" s="480"/>
      <c r="B125" s="325" t="s">
        <v>116</v>
      </c>
      <c r="C125" s="319"/>
      <c r="D125" s="320"/>
      <c r="E125" s="320"/>
      <c r="F125" s="300"/>
    </row>
    <row r="126" spans="1:6" ht="12.75">
      <c r="A126" s="480"/>
      <c r="B126" s="325" t="s">
        <v>366</v>
      </c>
      <c r="C126" s="319"/>
      <c r="D126" s="320"/>
      <c r="E126" s="320"/>
      <c r="F126" s="300"/>
    </row>
    <row r="127" spans="1:6" ht="12.75">
      <c r="A127" s="480"/>
      <c r="B127" s="325" t="s">
        <v>367</v>
      </c>
      <c r="C127" s="319"/>
      <c r="D127" s="320"/>
      <c r="E127" s="320"/>
      <c r="F127" s="300"/>
    </row>
    <row r="128" spans="1:6" ht="12.75">
      <c r="A128" s="480"/>
      <c r="B128" s="325" t="s">
        <v>368</v>
      </c>
      <c r="C128" s="319"/>
      <c r="D128" s="320"/>
      <c r="E128" s="320"/>
      <c r="F128" s="300"/>
    </row>
    <row r="129" spans="1:6" ht="12.75">
      <c r="A129" s="480"/>
      <c r="B129" s="325" t="s">
        <v>117</v>
      </c>
      <c r="C129" s="319"/>
      <c r="D129" s="320"/>
      <c r="E129" s="320"/>
      <c r="F129" s="300"/>
    </row>
    <row r="130" spans="1:6" ht="24">
      <c r="A130" s="480"/>
      <c r="B130" s="325" t="s">
        <v>118</v>
      </c>
      <c r="C130" s="319"/>
      <c r="D130" s="320"/>
      <c r="E130" s="320"/>
      <c r="F130" s="300"/>
    </row>
    <row r="131" spans="1:6" ht="12.75">
      <c r="A131" s="480"/>
      <c r="B131" s="325" t="s">
        <v>119</v>
      </c>
      <c r="C131" s="319"/>
      <c r="D131" s="320"/>
      <c r="E131" s="320"/>
      <c r="F131" s="300"/>
    </row>
    <row r="132" spans="1:6" ht="24">
      <c r="A132" s="480"/>
      <c r="B132" s="325" t="s">
        <v>369</v>
      </c>
      <c r="C132" s="319"/>
      <c r="D132" s="320"/>
      <c r="E132" s="320"/>
      <c r="F132" s="300"/>
    </row>
    <row r="133" spans="1:6" ht="12.75">
      <c r="A133" s="480"/>
      <c r="B133" s="325" t="s">
        <v>120</v>
      </c>
      <c r="C133" s="319"/>
      <c r="D133" s="320"/>
      <c r="E133" s="320"/>
      <c r="F133" s="300"/>
    </row>
    <row r="134" spans="1:6" ht="24">
      <c r="A134" s="480"/>
      <c r="B134" s="326" t="s">
        <v>370</v>
      </c>
      <c r="C134" s="319"/>
      <c r="D134" s="320"/>
      <c r="E134" s="320"/>
      <c r="F134" s="300"/>
    </row>
    <row r="135" spans="1:6" ht="12.75">
      <c r="A135" s="480"/>
      <c r="B135" s="325" t="s">
        <v>121</v>
      </c>
      <c r="C135" s="319"/>
      <c r="D135" s="320"/>
      <c r="E135" s="320"/>
      <c r="F135" s="300"/>
    </row>
    <row r="136" spans="1:6" ht="12.75">
      <c r="A136" s="480"/>
      <c r="B136" s="325" t="s">
        <v>371</v>
      </c>
      <c r="C136" s="322"/>
      <c r="D136" s="323"/>
      <c r="E136" s="323"/>
      <c r="F136" s="324"/>
    </row>
    <row r="137" spans="1:6" ht="12.75">
      <c r="A137" s="480"/>
      <c r="B137" s="325" t="s">
        <v>372</v>
      </c>
      <c r="C137" s="322"/>
      <c r="D137" s="323"/>
      <c r="E137" s="323"/>
      <c r="F137" s="324"/>
    </row>
    <row r="138" spans="1:6" ht="12.75">
      <c r="A138" s="480"/>
      <c r="B138" s="325"/>
      <c r="C138" s="322"/>
      <c r="D138" s="323"/>
      <c r="E138" s="323"/>
      <c r="F138" s="324"/>
    </row>
    <row r="139" spans="1:6" ht="84">
      <c r="A139" s="480"/>
      <c r="B139" s="325" t="s">
        <v>380</v>
      </c>
      <c r="C139" s="322"/>
      <c r="D139" s="323"/>
      <c r="E139" s="323"/>
      <c r="F139" s="324"/>
    </row>
    <row r="140" spans="1:6" ht="12.75">
      <c r="A140" s="480"/>
      <c r="B140" s="325" t="s">
        <v>53</v>
      </c>
      <c r="C140" s="322"/>
      <c r="D140" s="323"/>
      <c r="E140" s="323"/>
      <c r="F140" s="324"/>
    </row>
    <row r="141" spans="1:6" ht="12.75">
      <c r="A141" s="480"/>
      <c r="B141" s="325" t="s">
        <v>240</v>
      </c>
      <c r="C141" s="322"/>
      <c r="D141" s="323"/>
      <c r="E141" s="323"/>
      <c r="F141" s="324"/>
    </row>
    <row r="142" spans="1:6" ht="12.75">
      <c r="A142" s="480"/>
      <c r="B142" s="325" t="s">
        <v>241</v>
      </c>
      <c r="C142" s="322"/>
      <c r="D142" s="323"/>
      <c r="E142" s="323"/>
      <c r="F142" s="324"/>
    </row>
    <row r="143" spans="1:6" ht="12.75">
      <c r="A143" s="480"/>
      <c r="B143" s="326" t="s">
        <v>242</v>
      </c>
      <c r="C143" s="319"/>
      <c r="D143" s="320"/>
      <c r="E143" s="320"/>
      <c r="F143" s="300"/>
    </row>
    <row r="144" spans="1:6" ht="12.75">
      <c r="A144" s="480"/>
      <c r="B144" s="325" t="s">
        <v>243</v>
      </c>
      <c r="C144" s="319"/>
      <c r="D144" s="320"/>
      <c r="E144" s="320"/>
      <c r="F144" s="300"/>
    </row>
    <row r="145" spans="1:6" ht="12.75">
      <c r="A145" s="480"/>
      <c r="B145" s="325" t="s">
        <v>126</v>
      </c>
      <c r="C145" s="322"/>
      <c r="D145" s="323"/>
      <c r="E145" s="323"/>
      <c r="F145" s="324"/>
    </row>
    <row r="146" spans="1:6" ht="12.75">
      <c r="A146" s="480"/>
      <c r="B146" s="325" t="s">
        <v>127</v>
      </c>
      <c r="C146" s="322"/>
      <c r="D146" s="323"/>
      <c r="E146" s="323"/>
      <c r="F146" s="324"/>
    </row>
    <row r="147" spans="1:6" ht="12.75">
      <c r="A147" s="480"/>
      <c r="B147" s="325" t="s">
        <v>128</v>
      </c>
      <c r="C147" s="322"/>
      <c r="D147" s="323"/>
      <c r="E147" s="323"/>
      <c r="F147" s="324"/>
    </row>
    <row r="148" spans="1:6" ht="12.75">
      <c r="A148" s="480"/>
      <c r="B148" s="326" t="s">
        <v>381</v>
      </c>
      <c r="C148" s="319"/>
      <c r="D148" s="320"/>
      <c r="E148" s="320"/>
      <c r="F148" s="300"/>
    </row>
    <row r="149" spans="1:6" ht="12.75">
      <c r="A149" s="480"/>
      <c r="B149" s="325" t="s">
        <v>54</v>
      </c>
      <c r="C149" s="319"/>
      <c r="D149" s="320"/>
      <c r="E149" s="320"/>
      <c r="F149" s="300"/>
    </row>
    <row r="150" spans="1:6" ht="12.75">
      <c r="A150" s="480"/>
      <c r="B150" s="325" t="s">
        <v>129</v>
      </c>
      <c r="C150" s="319"/>
      <c r="D150" s="320"/>
      <c r="E150" s="320"/>
      <c r="F150" s="300"/>
    </row>
    <row r="151" spans="1:6" ht="12.75">
      <c r="A151" s="480"/>
      <c r="B151" s="325" t="s">
        <v>244</v>
      </c>
      <c r="C151" s="319"/>
      <c r="D151" s="320"/>
      <c r="E151" s="320"/>
      <c r="F151" s="300"/>
    </row>
    <row r="152" spans="1:6" ht="12.75">
      <c r="A152" s="480"/>
      <c r="B152" s="325" t="s">
        <v>382</v>
      </c>
      <c r="C152" s="319"/>
      <c r="D152" s="320"/>
      <c r="E152" s="320"/>
      <c r="F152" s="300"/>
    </row>
    <row r="153" spans="1:6" ht="12.75">
      <c r="A153" s="480"/>
      <c r="B153" s="325" t="s">
        <v>376</v>
      </c>
      <c r="C153" s="319"/>
      <c r="D153" s="320"/>
      <c r="E153" s="320"/>
      <c r="F153" s="300"/>
    </row>
    <row r="154" spans="1:6" ht="12.75">
      <c r="A154" s="480"/>
      <c r="B154" s="326" t="s">
        <v>377</v>
      </c>
      <c r="C154" s="319"/>
      <c r="D154" s="320"/>
      <c r="E154" s="320"/>
      <c r="F154" s="300"/>
    </row>
    <row r="155" spans="1:6" ht="12.75">
      <c r="A155" s="480"/>
      <c r="B155" s="325" t="s">
        <v>131</v>
      </c>
      <c r="C155" s="319"/>
      <c r="D155" s="320"/>
      <c r="E155" s="320"/>
      <c r="F155" s="300"/>
    </row>
    <row r="156" spans="1:6" ht="12.75">
      <c r="A156" s="480"/>
      <c r="B156" s="325" t="s">
        <v>55</v>
      </c>
      <c r="C156" s="319"/>
      <c r="D156" s="320"/>
      <c r="E156" s="320"/>
      <c r="F156" s="300"/>
    </row>
    <row r="157" spans="1:6" ht="12.75">
      <c r="A157" s="480"/>
      <c r="B157" s="325" t="s">
        <v>245</v>
      </c>
      <c r="C157" s="319"/>
      <c r="D157" s="320"/>
      <c r="E157" s="320"/>
      <c r="F157" s="300"/>
    </row>
    <row r="158" spans="1:6" ht="12.75">
      <c r="A158" s="480"/>
      <c r="B158" s="325" t="s">
        <v>246</v>
      </c>
      <c r="C158" s="319"/>
      <c r="D158" s="320"/>
      <c r="E158" s="320"/>
      <c r="F158" s="300"/>
    </row>
    <row r="159" spans="1:6" ht="12.75">
      <c r="A159" s="480"/>
      <c r="B159" s="326" t="s">
        <v>247</v>
      </c>
      <c r="C159" s="319"/>
      <c r="D159" s="320"/>
      <c r="E159" s="320"/>
      <c r="F159" s="300"/>
    </row>
    <row r="160" spans="1:6" ht="12.75">
      <c r="A160" s="480"/>
      <c r="B160" s="325" t="s">
        <v>133</v>
      </c>
      <c r="C160" s="319"/>
      <c r="D160" s="320"/>
      <c r="E160" s="320"/>
      <c r="F160" s="300"/>
    </row>
    <row r="161" spans="1:6" ht="48">
      <c r="A161" s="480"/>
      <c r="B161" s="327" t="s">
        <v>239</v>
      </c>
      <c r="C161" s="319" t="s">
        <v>108</v>
      </c>
      <c r="D161" s="320">
        <v>4</v>
      </c>
      <c r="E161" s="215"/>
      <c r="F161" s="300">
        <f>D161*E161</f>
        <v>0</v>
      </c>
    </row>
    <row r="162" spans="1:6" ht="12.75">
      <c r="A162" s="305"/>
      <c r="B162" s="327"/>
      <c r="C162" s="319"/>
      <c r="D162" s="320"/>
      <c r="E162" s="320"/>
      <c r="F162" s="300"/>
    </row>
    <row r="163" spans="1:6" ht="84">
      <c r="A163" s="305">
        <v>3</v>
      </c>
      <c r="B163" s="213" t="s">
        <v>383</v>
      </c>
      <c r="C163" s="200"/>
      <c r="D163" s="200"/>
      <c r="E163" s="200"/>
      <c r="F163" s="200"/>
    </row>
    <row r="164" spans="1:6" ht="12.75">
      <c r="A164" s="305"/>
      <c r="B164" s="213" t="s">
        <v>105</v>
      </c>
      <c r="C164" s="293" t="s">
        <v>108</v>
      </c>
      <c r="D164" s="91">
        <v>3</v>
      </c>
      <c r="E164" s="211"/>
      <c r="F164" s="300">
        <f>D164*E164</f>
        <v>0</v>
      </c>
    </row>
    <row r="165" spans="1:6" ht="12.75">
      <c r="A165" s="305"/>
      <c r="B165" s="213"/>
      <c r="C165" s="293"/>
      <c r="D165" s="91"/>
      <c r="E165" s="299"/>
      <c r="F165" s="300"/>
    </row>
    <row r="166" spans="1:6" ht="120">
      <c r="A166" s="305">
        <v>4</v>
      </c>
      <c r="B166" s="213" t="s">
        <v>384</v>
      </c>
      <c r="C166" s="200"/>
      <c r="D166" s="200"/>
      <c r="E166" s="200"/>
      <c r="F166" s="200"/>
    </row>
    <row r="167" spans="1:6" ht="12.75">
      <c r="A167" s="305"/>
      <c r="B167" s="213" t="s">
        <v>105</v>
      </c>
      <c r="C167" s="293" t="s">
        <v>108</v>
      </c>
      <c r="D167" s="91">
        <v>5</v>
      </c>
      <c r="E167" s="211"/>
      <c r="F167" s="300">
        <f>D167*E167</f>
        <v>0</v>
      </c>
    </row>
    <row r="168" spans="1:6" ht="12.75">
      <c r="A168" s="305"/>
      <c r="B168" s="213"/>
      <c r="C168" s="293"/>
      <c r="D168" s="91"/>
      <c r="E168" s="299"/>
      <c r="F168" s="300"/>
    </row>
    <row r="169" spans="1:6" ht="24">
      <c r="A169" s="305">
        <v>5</v>
      </c>
      <c r="B169" s="213" t="s">
        <v>385</v>
      </c>
      <c r="C169" s="200"/>
      <c r="D169" s="200"/>
      <c r="E169" s="200"/>
      <c r="F169" s="200"/>
    </row>
    <row r="170" spans="1:6" ht="12.75">
      <c r="A170" s="305"/>
      <c r="B170" s="213" t="s">
        <v>105</v>
      </c>
      <c r="C170" s="293" t="s">
        <v>108</v>
      </c>
      <c r="D170" s="299">
        <v>1</v>
      </c>
      <c r="E170" s="211"/>
      <c r="F170" s="300">
        <f>D170*E170</f>
        <v>0</v>
      </c>
    </row>
    <row r="171" spans="1:6" ht="12.75">
      <c r="A171" s="305"/>
      <c r="B171" s="213"/>
      <c r="C171" s="293"/>
      <c r="D171" s="299"/>
      <c r="E171" s="299"/>
      <c r="F171" s="300"/>
    </row>
    <row r="172" spans="1:6" ht="48">
      <c r="A172" s="305">
        <v>6</v>
      </c>
      <c r="B172" s="213" t="s">
        <v>386</v>
      </c>
      <c r="C172" s="200"/>
      <c r="D172" s="200"/>
      <c r="E172" s="200"/>
      <c r="F172" s="200"/>
    </row>
    <row r="173" spans="1:6" ht="12.75">
      <c r="A173" s="305"/>
      <c r="B173" s="213" t="s">
        <v>107</v>
      </c>
      <c r="C173" s="293" t="s">
        <v>108</v>
      </c>
      <c r="D173" s="299">
        <v>8</v>
      </c>
      <c r="E173" s="211"/>
      <c r="F173" s="300">
        <f>D173*E173</f>
        <v>0</v>
      </c>
    </row>
    <row r="174" spans="1:6" ht="12.75">
      <c r="A174" s="305"/>
      <c r="B174" s="213"/>
      <c r="C174" s="293"/>
      <c r="D174" s="299"/>
      <c r="E174" s="299"/>
      <c r="F174" s="300"/>
    </row>
    <row r="175" spans="1:6" ht="168">
      <c r="A175" s="305">
        <v>7</v>
      </c>
      <c r="B175" s="213" t="s">
        <v>387</v>
      </c>
      <c r="C175" s="200"/>
      <c r="D175" s="200"/>
      <c r="E175" s="200"/>
      <c r="F175" s="200"/>
    </row>
    <row r="176" spans="1:6" ht="12.75">
      <c r="A176" s="305"/>
      <c r="B176" s="213" t="s">
        <v>107</v>
      </c>
      <c r="C176" s="293" t="s">
        <v>103</v>
      </c>
      <c r="D176" s="299">
        <v>9</v>
      </c>
      <c r="E176" s="211"/>
      <c r="F176" s="300">
        <f>D176*E176</f>
        <v>0</v>
      </c>
    </row>
    <row r="177" spans="1:6" ht="12.75">
      <c r="A177" s="305"/>
      <c r="B177" s="213"/>
      <c r="C177" s="293"/>
      <c r="D177" s="299"/>
      <c r="E177" s="299"/>
      <c r="F177" s="300"/>
    </row>
    <row r="178" spans="1:6" ht="12.75">
      <c r="A178" s="305">
        <v>8</v>
      </c>
      <c r="B178" s="213" t="s">
        <v>388</v>
      </c>
      <c r="C178" s="200"/>
      <c r="D178" s="200"/>
      <c r="E178" s="200"/>
      <c r="F178" s="200"/>
    </row>
    <row r="179" spans="1:6" ht="12.75">
      <c r="A179" s="305"/>
      <c r="B179" s="213" t="s">
        <v>146</v>
      </c>
      <c r="C179" s="293" t="s">
        <v>103</v>
      </c>
      <c r="D179" s="299">
        <v>5</v>
      </c>
      <c r="E179" s="211"/>
      <c r="F179" s="300">
        <f>D179*E179</f>
        <v>0</v>
      </c>
    </row>
    <row r="180" spans="1:6" ht="12.75">
      <c r="A180" s="305"/>
      <c r="B180" s="213"/>
      <c r="C180" s="293"/>
      <c r="D180" s="299"/>
      <c r="E180" s="299"/>
      <c r="F180" s="300"/>
    </row>
    <row r="181" spans="1:6" ht="60">
      <c r="A181" s="305">
        <v>9</v>
      </c>
      <c r="B181" s="213" t="s">
        <v>135</v>
      </c>
      <c r="C181" s="200"/>
      <c r="D181" s="200"/>
      <c r="E181" s="200"/>
      <c r="F181" s="200"/>
    </row>
    <row r="182" spans="1:6" ht="12.75">
      <c r="A182" s="305"/>
      <c r="B182" s="213" t="s">
        <v>146</v>
      </c>
      <c r="C182" s="293" t="s">
        <v>103</v>
      </c>
      <c r="D182" s="299">
        <v>1</v>
      </c>
      <c r="E182" s="211"/>
      <c r="F182" s="300">
        <f>D182*E182</f>
        <v>0</v>
      </c>
    </row>
    <row r="183" spans="1:6" ht="12.75">
      <c r="A183" s="305"/>
      <c r="B183" s="213"/>
      <c r="C183" s="293"/>
      <c r="D183" s="299"/>
      <c r="E183" s="299"/>
      <c r="F183" s="300"/>
    </row>
    <row r="184" spans="1:6" ht="36">
      <c r="A184" s="305">
        <v>10</v>
      </c>
      <c r="B184" s="213" t="s">
        <v>389</v>
      </c>
      <c r="C184" s="200"/>
      <c r="D184" s="200"/>
      <c r="E184" s="200"/>
      <c r="F184" s="200"/>
    </row>
    <row r="185" spans="1:6" ht="12.75">
      <c r="A185" s="305"/>
      <c r="B185" s="213" t="s">
        <v>253</v>
      </c>
      <c r="C185" s="181" t="s">
        <v>45</v>
      </c>
      <c r="D185" s="299">
        <v>251</v>
      </c>
      <c r="E185" s="211"/>
      <c r="F185" s="300">
        <f>D185*E185</f>
        <v>0</v>
      </c>
    </row>
    <row r="186" spans="1:6" ht="12.75">
      <c r="A186" s="305"/>
      <c r="B186" s="213"/>
      <c r="C186" s="293"/>
      <c r="D186" s="299"/>
      <c r="E186" s="299"/>
      <c r="F186" s="300"/>
    </row>
    <row r="187" spans="1:6" ht="36">
      <c r="A187" s="305">
        <v>11</v>
      </c>
      <c r="B187" s="213" t="s">
        <v>390</v>
      </c>
      <c r="C187" s="200"/>
      <c r="D187" s="200"/>
      <c r="E187" s="200"/>
      <c r="F187" s="200"/>
    </row>
    <row r="188" spans="1:6" ht="12.75">
      <c r="A188" s="305"/>
      <c r="B188" s="213" t="s">
        <v>253</v>
      </c>
      <c r="C188" s="181" t="s">
        <v>45</v>
      </c>
      <c r="D188" s="299">
        <v>24</v>
      </c>
      <c r="E188" s="211"/>
      <c r="F188" s="300">
        <f>D188*E188</f>
        <v>0</v>
      </c>
    </row>
    <row r="189" spans="1:6" ht="12.75">
      <c r="A189" s="305"/>
      <c r="B189" s="213"/>
      <c r="C189" s="293"/>
      <c r="D189" s="299"/>
      <c r="E189" s="299"/>
      <c r="F189" s="300"/>
    </row>
    <row r="190" spans="1:6" ht="36">
      <c r="A190" s="305">
        <v>12</v>
      </c>
      <c r="B190" s="213" t="s">
        <v>391</v>
      </c>
      <c r="C190" s="200"/>
      <c r="D190" s="200"/>
      <c r="E190" s="200"/>
      <c r="F190" s="200"/>
    </row>
    <row r="191" spans="1:6" ht="12.75">
      <c r="A191" s="305"/>
      <c r="B191" s="213" t="s">
        <v>253</v>
      </c>
      <c r="C191" s="181" t="s">
        <v>45</v>
      </c>
      <c r="D191" s="299">
        <v>13</v>
      </c>
      <c r="E191" s="211"/>
      <c r="F191" s="300">
        <f>D191*E191</f>
        <v>0</v>
      </c>
    </row>
    <row r="192" spans="1:6" ht="12.75">
      <c r="A192" s="305"/>
      <c r="B192" s="213"/>
      <c r="C192" s="293"/>
      <c r="D192" s="299"/>
      <c r="E192" s="299"/>
      <c r="F192" s="300"/>
    </row>
    <row r="193" spans="1:6" ht="36">
      <c r="A193" s="305">
        <v>13</v>
      </c>
      <c r="B193" s="213" t="s">
        <v>392</v>
      </c>
      <c r="C193" s="200"/>
      <c r="D193" s="200"/>
      <c r="E193" s="200"/>
      <c r="F193" s="200"/>
    </row>
    <row r="194" spans="1:6" ht="12.75">
      <c r="A194" s="305"/>
      <c r="B194" s="213" t="s">
        <v>253</v>
      </c>
      <c r="C194" s="181" t="s">
        <v>45</v>
      </c>
      <c r="D194" s="299">
        <v>73</v>
      </c>
      <c r="E194" s="211"/>
      <c r="F194" s="300">
        <f>D194*E194</f>
        <v>0</v>
      </c>
    </row>
    <row r="195" spans="1:6" ht="12.75">
      <c r="A195" s="305"/>
      <c r="B195" s="213"/>
      <c r="C195" s="293"/>
      <c r="D195" s="299"/>
      <c r="E195" s="299"/>
      <c r="F195" s="300"/>
    </row>
    <row r="196" spans="1:6" ht="24">
      <c r="A196" s="305">
        <v>14</v>
      </c>
      <c r="B196" s="213" t="s">
        <v>393</v>
      </c>
      <c r="C196" s="200"/>
      <c r="D196" s="200"/>
      <c r="E196" s="200"/>
      <c r="F196" s="200"/>
    </row>
    <row r="197" spans="1:6" ht="12.75">
      <c r="A197" s="305"/>
      <c r="B197" s="213" t="s">
        <v>107</v>
      </c>
      <c r="C197" s="293" t="s">
        <v>108</v>
      </c>
      <c r="D197" s="299">
        <v>17</v>
      </c>
      <c r="E197" s="211"/>
      <c r="F197" s="300">
        <f>D197*E197</f>
        <v>0</v>
      </c>
    </row>
    <row r="198" spans="1:6" ht="12.75">
      <c r="A198" s="305"/>
      <c r="B198" s="213"/>
      <c r="C198" s="293"/>
      <c r="D198" s="299"/>
      <c r="E198" s="299"/>
      <c r="F198" s="300"/>
    </row>
    <row r="199" spans="1:6" ht="24">
      <c r="A199" s="305">
        <v>15</v>
      </c>
      <c r="B199" s="213" t="s">
        <v>394</v>
      </c>
      <c r="C199" s="200"/>
      <c r="D199" s="200"/>
      <c r="E199" s="200"/>
      <c r="F199" s="200"/>
    </row>
    <row r="200" spans="1:6" ht="12.75">
      <c r="A200" s="305"/>
      <c r="B200" s="213" t="s">
        <v>107</v>
      </c>
      <c r="C200" s="293" t="s">
        <v>108</v>
      </c>
      <c r="D200" s="91">
        <v>4</v>
      </c>
      <c r="E200" s="211"/>
      <c r="F200" s="300">
        <f>D200*E200</f>
        <v>0</v>
      </c>
    </row>
    <row r="201" spans="1:6" ht="12.75">
      <c r="A201" s="305"/>
      <c r="B201" s="213"/>
      <c r="C201" s="293"/>
      <c r="D201" s="91"/>
      <c r="E201" s="299"/>
      <c r="F201" s="300"/>
    </row>
    <row r="202" spans="1:6" ht="24">
      <c r="A202" s="305">
        <v>16</v>
      </c>
      <c r="B202" s="213" t="s">
        <v>395</v>
      </c>
      <c r="C202" s="200"/>
      <c r="D202" s="200"/>
      <c r="E202" s="200"/>
      <c r="F202" s="200"/>
    </row>
    <row r="203" spans="1:6" ht="12.75">
      <c r="A203" s="305"/>
      <c r="B203" s="213" t="s">
        <v>107</v>
      </c>
      <c r="C203" s="293" t="s">
        <v>108</v>
      </c>
      <c r="D203" s="91">
        <v>2</v>
      </c>
      <c r="E203" s="211"/>
      <c r="F203" s="300">
        <f>D203*E203</f>
        <v>0</v>
      </c>
    </row>
    <row r="204" spans="1:6" ht="12.75">
      <c r="A204" s="305"/>
      <c r="B204" s="213"/>
      <c r="C204" s="293"/>
      <c r="D204" s="91"/>
      <c r="E204" s="299"/>
      <c r="F204" s="324"/>
    </row>
    <row r="205" spans="1:6" ht="36">
      <c r="A205" s="305">
        <v>17</v>
      </c>
      <c r="B205" s="213" t="s">
        <v>136</v>
      </c>
      <c r="C205" s="200"/>
      <c r="D205" s="200"/>
      <c r="E205" s="200"/>
      <c r="F205" s="200"/>
    </row>
    <row r="206" spans="1:6" ht="12.75">
      <c r="A206" s="305"/>
      <c r="B206" s="213" t="s">
        <v>107</v>
      </c>
      <c r="C206" s="181" t="s">
        <v>108</v>
      </c>
      <c r="D206" s="91">
        <v>16</v>
      </c>
      <c r="E206" s="237"/>
      <c r="F206" s="300">
        <f>D206*E206</f>
        <v>0</v>
      </c>
    </row>
    <row r="207" spans="1:6" ht="12.75">
      <c r="A207" s="305"/>
      <c r="B207" s="213"/>
      <c r="C207" s="293"/>
      <c r="D207" s="91"/>
      <c r="E207" s="299"/>
      <c r="F207" s="324"/>
    </row>
    <row r="208" spans="1:6" ht="36">
      <c r="A208" s="305">
        <v>18</v>
      </c>
      <c r="B208" s="213" t="s">
        <v>396</v>
      </c>
      <c r="C208" s="200"/>
      <c r="D208" s="200"/>
      <c r="E208" s="200"/>
      <c r="F208" s="200"/>
    </row>
    <row r="209" spans="1:6" ht="12.75">
      <c r="A209" s="305"/>
      <c r="B209" s="213" t="s">
        <v>107</v>
      </c>
      <c r="C209" s="181" t="s">
        <v>108</v>
      </c>
      <c r="D209" s="91">
        <v>16</v>
      </c>
      <c r="E209" s="211"/>
      <c r="F209" s="300">
        <f>D209*E209</f>
        <v>0</v>
      </c>
    </row>
    <row r="210" spans="1:6" ht="12.75">
      <c r="A210" s="305"/>
      <c r="B210" s="213"/>
      <c r="C210" s="293"/>
      <c r="D210" s="91"/>
      <c r="E210" s="299"/>
      <c r="F210" s="324"/>
    </row>
    <row r="211" spans="1:6" ht="36">
      <c r="A211" s="305">
        <v>19</v>
      </c>
      <c r="B211" s="213" t="s">
        <v>397</v>
      </c>
      <c r="C211" s="200"/>
      <c r="D211" s="200"/>
      <c r="E211" s="200"/>
      <c r="F211" s="200"/>
    </row>
    <row r="212" spans="1:6" ht="12.75">
      <c r="A212" s="305"/>
      <c r="B212" s="213" t="s">
        <v>107</v>
      </c>
      <c r="C212" s="181" t="s">
        <v>108</v>
      </c>
      <c r="D212" s="299">
        <v>8</v>
      </c>
      <c r="E212" s="211"/>
      <c r="F212" s="300">
        <f>D212*E212</f>
        <v>0</v>
      </c>
    </row>
    <row r="213" spans="1:6" ht="12.75">
      <c r="A213" s="305"/>
      <c r="B213" s="213"/>
      <c r="C213" s="293"/>
      <c r="D213" s="299"/>
      <c r="E213" s="299"/>
      <c r="F213" s="300"/>
    </row>
    <row r="214" spans="1:6" ht="24">
      <c r="A214" s="328">
        <v>20</v>
      </c>
      <c r="B214" s="329" t="s">
        <v>398</v>
      </c>
      <c r="C214" s="200"/>
      <c r="D214" s="200"/>
      <c r="E214" s="200"/>
      <c r="F214" s="200"/>
    </row>
    <row r="215" spans="1:6" ht="12.75">
      <c r="A215" s="328"/>
      <c r="B215" s="213" t="s">
        <v>107</v>
      </c>
      <c r="C215" s="297" t="s">
        <v>108</v>
      </c>
      <c r="D215" s="91">
        <v>1</v>
      </c>
      <c r="E215" s="216"/>
      <c r="F215" s="300">
        <f>D215*E215</f>
        <v>0</v>
      </c>
    </row>
    <row r="216" spans="1:6" ht="12.75">
      <c r="A216" s="328"/>
      <c r="B216" s="329"/>
      <c r="C216" s="297"/>
      <c r="D216" s="91"/>
      <c r="E216" s="330"/>
      <c r="F216" s="324"/>
    </row>
    <row r="217" spans="1:6" ht="36">
      <c r="A217" s="328">
        <v>21</v>
      </c>
      <c r="B217" s="329" t="s">
        <v>399</v>
      </c>
      <c r="C217" s="200"/>
      <c r="D217" s="200"/>
      <c r="E217" s="200"/>
      <c r="F217" s="200"/>
    </row>
    <row r="218" spans="1:6" ht="12.75">
      <c r="A218" s="328"/>
      <c r="B218" s="213" t="s">
        <v>107</v>
      </c>
      <c r="C218" s="297" t="s">
        <v>108</v>
      </c>
      <c r="D218" s="91">
        <v>1</v>
      </c>
      <c r="E218" s="216"/>
      <c r="F218" s="300">
        <f>D218*E218</f>
        <v>0</v>
      </c>
    </row>
    <row r="219" spans="1:6" ht="12.75">
      <c r="A219" s="328"/>
      <c r="B219" s="329"/>
      <c r="C219" s="297"/>
      <c r="D219" s="91"/>
      <c r="E219" s="330"/>
      <c r="F219" s="324"/>
    </row>
    <row r="220" spans="1:6" ht="36">
      <c r="A220" s="328">
        <v>22</v>
      </c>
      <c r="B220" s="329" t="s">
        <v>400</v>
      </c>
      <c r="C220" s="297"/>
      <c r="D220" s="91"/>
      <c r="E220" s="330"/>
      <c r="F220" s="324"/>
    </row>
    <row r="221" spans="1:6" ht="12.75">
      <c r="A221" s="328"/>
      <c r="B221" s="213" t="s">
        <v>107</v>
      </c>
      <c r="C221" s="297" t="s">
        <v>108</v>
      </c>
      <c r="D221" s="200">
        <v>4</v>
      </c>
      <c r="E221" s="216"/>
      <c r="F221" s="300">
        <f>D221*E221</f>
        <v>0</v>
      </c>
    </row>
    <row r="222" spans="1:6" ht="12.75">
      <c r="A222" s="328"/>
      <c r="B222" s="213"/>
      <c r="C222" s="297"/>
      <c r="D222" s="91"/>
      <c r="E222" s="330"/>
      <c r="F222" s="324"/>
    </row>
    <row r="223" spans="1:6" ht="36">
      <c r="A223" s="328">
        <v>23</v>
      </c>
      <c r="B223" s="329" t="s">
        <v>401</v>
      </c>
      <c r="C223" s="297"/>
      <c r="D223" s="91"/>
      <c r="E223" s="330"/>
      <c r="F223" s="324"/>
    </row>
    <row r="224" spans="1:6" ht="12.75">
      <c r="A224" s="328"/>
      <c r="B224" s="213" t="s">
        <v>107</v>
      </c>
      <c r="C224" s="297" t="s">
        <v>108</v>
      </c>
      <c r="D224" s="200">
        <v>1</v>
      </c>
      <c r="E224" s="216"/>
      <c r="F224" s="300">
        <f>D224*E224</f>
        <v>0</v>
      </c>
    </row>
    <row r="225" spans="1:6" ht="12.75">
      <c r="A225" s="328"/>
      <c r="B225" s="213"/>
      <c r="C225" s="297"/>
      <c r="D225" s="91"/>
      <c r="E225" s="330"/>
      <c r="F225" s="324"/>
    </row>
    <row r="226" spans="1:6" ht="36">
      <c r="A226" s="328">
        <v>24</v>
      </c>
      <c r="B226" s="329" t="s">
        <v>137</v>
      </c>
      <c r="C226" s="297"/>
      <c r="D226" s="91"/>
      <c r="E226" s="330"/>
      <c r="F226" s="324"/>
    </row>
    <row r="227" spans="1:6" ht="12.75">
      <c r="A227" s="328"/>
      <c r="B227" s="213" t="s">
        <v>253</v>
      </c>
      <c r="C227" s="181" t="s">
        <v>45</v>
      </c>
      <c r="D227" s="91">
        <v>243</v>
      </c>
      <c r="E227" s="216"/>
      <c r="F227" s="300">
        <f>D227*E227</f>
        <v>0</v>
      </c>
    </row>
    <row r="228" spans="1:6" ht="12.75">
      <c r="A228" s="328"/>
      <c r="B228" s="329"/>
      <c r="C228" s="200"/>
      <c r="D228" s="200"/>
      <c r="E228" s="200"/>
      <c r="F228" s="200"/>
    </row>
    <row r="229" spans="1:6" ht="24">
      <c r="A229" s="328">
        <v>25</v>
      </c>
      <c r="B229" s="213" t="s">
        <v>402</v>
      </c>
      <c r="C229" s="297"/>
      <c r="D229" s="91"/>
      <c r="E229" s="330"/>
      <c r="F229" s="324"/>
    </row>
    <row r="230" spans="1:6" ht="12.75">
      <c r="A230" s="328"/>
      <c r="B230" s="213" t="s">
        <v>107</v>
      </c>
      <c r="C230" s="297" t="s">
        <v>108</v>
      </c>
      <c r="D230" s="91">
        <v>10</v>
      </c>
      <c r="E230" s="216"/>
      <c r="F230" s="300">
        <f>D230*E230</f>
        <v>0</v>
      </c>
    </row>
    <row r="231" spans="1:6" ht="12.75">
      <c r="A231" s="328"/>
      <c r="B231" s="329"/>
      <c r="C231" s="200"/>
      <c r="D231" s="200"/>
      <c r="E231" s="200"/>
      <c r="F231" s="200"/>
    </row>
    <row r="232" spans="1:6" ht="36">
      <c r="A232" s="328">
        <v>26</v>
      </c>
      <c r="B232" s="213" t="s">
        <v>138</v>
      </c>
      <c r="C232" s="297"/>
      <c r="D232" s="91"/>
      <c r="E232" s="330"/>
      <c r="F232" s="324"/>
    </row>
    <row r="233" spans="1:6" ht="12.75">
      <c r="A233" s="328"/>
      <c r="B233" s="213" t="s">
        <v>107</v>
      </c>
      <c r="C233" s="297" t="s">
        <v>108</v>
      </c>
      <c r="D233" s="91">
        <v>14</v>
      </c>
      <c r="E233" s="216"/>
      <c r="F233" s="300">
        <f>D233*E233</f>
        <v>0</v>
      </c>
    </row>
    <row r="234" spans="1:6" ht="12.75">
      <c r="A234" s="328"/>
      <c r="B234" s="329"/>
      <c r="C234" s="297"/>
      <c r="D234" s="91"/>
      <c r="E234" s="330"/>
      <c r="F234" s="324"/>
    </row>
    <row r="235" spans="1:6" ht="36">
      <c r="A235" s="328">
        <v>27</v>
      </c>
      <c r="B235" s="329" t="s">
        <v>403</v>
      </c>
      <c r="C235" s="200"/>
      <c r="D235" s="200"/>
      <c r="E235" s="200"/>
      <c r="F235" s="200"/>
    </row>
    <row r="236" spans="1:6" ht="12.75">
      <c r="A236" s="328"/>
      <c r="B236" s="213" t="s">
        <v>107</v>
      </c>
      <c r="C236" s="297" t="s">
        <v>108</v>
      </c>
      <c r="D236" s="91">
        <v>1</v>
      </c>
      <c r="E236" s="216"/>
      <c r="F236" s="300">
        <f>D236*E236</f>
        <v>0</v>
      </c>
    </row>
    <row r="237" spans="1:6" ht="12.75">
      <c r="A237" s="328"/>
      <c r="B237" s="329"/>
      <c r="C237" s="297"/>
      <c r="D237" s="91"/>
      <c r="E237" s="330"/>
      <c r="F237" s="324"/>
    </row>
    <row r="238" spans="1:6" ht="48">
      <c r="A238" s="480">
        <v>28</v>
      </c>
      <c r="B238" s="213" t="s">
        <v>404</v>
      </c>
      <c r="C238" s="293"/>
      <c r="D238" s="299"/>
      <c r="E238" s="299"/>
      <c r="F238" s="324"/>
    </row>
    <row r="239" spans="1:6" ht="24">
      <c r="A239" s="480"/>
      <c r="B239" s="331" t="s">
        <v>405</v>
      </c>
      <c r="C239" s="293"/>
      <c r="D239" s="299"/>
      <c r="E239" s="299"/>
      <c r="F239" s="324"/>
    </row>
    <row r="240" spans="1:6" ht="36">
      <c r="A240" s="480"/>
      <c r="B240" s="331" t="s">
        <v>248</v>
      </c>
      <c r="C240" s="293"/>
      <c r="D240" s="299"/>
      <c r="E240" s="299"/>
      <c r="F240" s="324"/>
    </row>
    <row r="241" spans="1:6" ht="48">
      <c r="A241" s="480"/>
      <c r="B241" s="331" t="s">
        <v>406</v>
      </c>
      <c r="C241" s="293"/>
      <c r="D241" s="299"/>
      <c r="E241" s="299"/>
      <c r="F241" s="324"/>
    </row>
    <row r="242" spans="1:6" ht="24">
      <c r="A242" s="480"/>
      <c r="B242" s="331" t="s">
        <v>249</v>
      </c>
      <c r="C242" s="293"/>
      <c r="D242" s="299"/>
      <c r="E242" s="299"/>
      <c r="F242" s="324"/>
    </row>
    <row r="243" spans="1:6" ht="12.75">
      <c r="A243" s="480"/>
      <c r="B243" s="213" t="s">
        <v>250</v>
      </c>
      <c r="C243" s="293"/>
      <c r="D243" s="299"/>
      <c r="E243" s="299"/>
      <c r="F243" s="324"/>
    </row>
    <row r="244" spans="1:6" ht="12.75">
      <c r="A244" s="480"/>
      <c r="B244" s="213" t="s">
        <v>139</v>
      </c>
      <c r="C244" s="293"/>
      <c r="D244" s="299"/>
      <c r="E244" s="299"/>
      <c r="F244" s="324"/>
    </row>
    <row r="245" spans="1:6" ht="12.75">
      <c r="A245" s="480"/>
      <c r="B245" s="213" t="s">
        <v>140</v>
      </c>
      <c r="C245" s="293"/>
      <c r="D245" s="299"/>
      <c r="E245" s="299"/>
      <c r="F245" s="324"/>
    </row>
    <row r="246" spans="1:6" ht="12.75">
      <c r="A246" s="480"/>
      <c r="B246" s="213" t="s">
        <v>141</v>
      </c>
      <c r="C246" s="293"/>
      <c r="D246" s="299"/>
      <c r="E246" s="299"/>
      <c r="F246" s="324"/>
    </row>
    <row r="247" spans="1:6" ht="24">
      <c r="A247" s="480"/>
      <c r="B247" s="213" t="s">
        <v>251</v>
      </c>
      <c r="C247" s="293"/>
      <c r="D247" s="299"/>
      <c r="E247" s="299"/>
      <c r="F247" s="324"/>
    </row>
    <row r="248" spans="1:6" ht="12.75">
      <c r="A248" s="480"/>
      <c r="B248" s="213"/>
      <c r="C248" s="297" t="s">
        <v>103</v>
      </c>
      <c r="D248" s="299">
        <v>1</v>
      </c>
      <c r="E248" s="211"/>
      <c r="F248" s="324">
        <f>D248*E248</f>
        <v>0</v>
      </c>
    </row>
    <row r="249" spans="1:6" ht="12.75">
      <c r="A249" s="305"/>
      <c r="B249" s="213"/>
      <c r="C249" s="293"/>
      <c r="D249" s="299"/>
      <c r="E249" s="299"/>
      <c r="F249" s="324"/>
    </row>
    <row r="250" spans="1:6" ht="12.75">
      <c r="A250" s="480">
        <v>29</v>
      </c>
      <c r="B250" s="213" t="s">
        <v>252</v>
      </c>
      <c r="C250" s="293"/>
      <c r="D250" s="299"/>
      <c r="E250" s="299"/>
      <c r="F250" s="300"/>
    </row>
    <row r="251" spans="1:6" ht="12.75">
      <c r="A251" s="480"/>
      <c r="B251" s="213" t="s">
        <v>56</v>
      </c>
      <c r="C251" s="293"/>
      <c r="D251" s="299"/>
      <c r="E251" s="299"/>
      <c r="F251" s="300"/>
    </row>
    <row r="252" spans="1:6" ht="12.75">
      <c r="A252" s="480"/>
      <c r="B252" s="213" t="s">
        <v>57</v>
      </c>
      <c r="C252" s="293"/>
      <c r="D252" s="299"/>
      <c r="E252" s="299"/>
      <c r="F252" s="300"/>
    </row>
    <row r="253" spans="1:6" ht="12.75">
      <c r="A253" s="480"/>
      <c r="B253" s="213" t="s">
        <v>58</v>
      </c>
      <c r="C253" s="293"/>
      <c r="D253" s="299"/>
      <c r="E253" s="299"/>
      <c r="F253" s="300"/>
    </row>
    <row r="254" spans="1:6" ht="12.75">
      <c r="A254" s="480"/>
      <c r="B254" s="213" t="s">
        <v>146</v>
      </c>
      <c r="C254" s="297" t="s">
        <v>103</v>
      </c>
      <c r="D254" s="299">
        <v>1</v>
      </c>
      <c r="E254" s="211"/>
      <c r="F254" s="300">
        <f>D254*E254</f>
        <v>0</v>
      </c>
    </row>
    <row r="255" spans="1:6" ht="12.75">
      <c r="A255" s="305"/>
      <c r="B255" s="213"/>
      <c r="C255" s="293"/>
      <c r="D255" s="299"/>
      <c r="E255" s="299"/>
      <c r="F255" s="300"/>
    </row>
    <row r="256" spans="1:6" ht="12.75">
      <c r="A256" s="305">
        <v>30</v>
      </c>
      <c r="B256" s="213" t="s">
        <v>407</v>
      </c>
      <c r="C256" s="200"/>
      <c r="D256" s="200"/>
      <c r="E256" s="200"/>
      <c r="F256" s="200"/>
    </row>
    <row r="257" spans="1:6" ht="13.5" thickBot="1">
      <c r="A257" s="307"/>
      <c r="B257" s="332" t="s">
        <v>146</v>
      </c>
      <c r="C257" s="333" t="s">
        <v>103</v>
      </c>
      <c r="D257" s="309">
        <v>1</v>
      </c>
      <c r="E257" s="212"/>
      <c r="F257" s="310">
        <f>D257*E257</f>
        <v>0</v>
      </c>
    </row>
    <row r="258" spans="1:6" ht="13.5" thickTop="1">
      <c r="A258" s="481" t="s">
        <v>497</v>
      </c>
      <c r="B258" s="481"/>
      <c r="C258" s="481"/>
      <c r="D258" s="481"/>
      <c r="E258" s="481"/>
      <c r="F258" s="313">
        <f>SUM(F81:F257)</f>
        <v>0</v>
      </c>
    </row>
    <row r="259" spans="1:6" ht="12.75">
      <c r="A259" s="206"/>
      <c r="B259" s="206"/>
      <c r="C259" s="200"/>
      <c r="D259" s="200"/>
      <c r="E259" s="200"/>
      <c r="F259" s="200"/>
    </row>
    <row r="260" spans="1:6" ht="12.75">
      <c r="A260" s="89"/>
      <c r="B260" s="89"/>
      <c r="C260" s="89"/>
      <c r="D260" s="89"/>
      <c r="E260" s="89"/>
      <c r="F260" s="89"/>
    </row>
    <row r="261" spans="1:6" ht="12.75">
      <c r="A261" s="229"/>
      <c r="B261" s="482" t="s">
        <v>94</v>
      </c>
      <c r="C261" s="482"/>
      <c r="D261" s="482"/>
      <c r="E261" s="207"/>
      <c r="F261" s="207"/>
    </row>
    <row r="262" spans="1:6" ht="25.5" customHeight="1">
      <c r="A262" s="229"/>
      <c r="B262" s="483" t="s">
        <v>347</v>
      </c>
      <c r="C262" s="483"/>
      <c r="D262" s="483"/>
      <c r="E262" s="483"/>
      <c r="F262" s="483"/>
    </row>
    <row r="263" spans="1:6" ht="12.75">
      <c r="A263" s="229"/>
      <c r="B263" s="220" t="s">
        <v>149</v>
      </c>
      <c r="C263" s="221"/>
      <c r="D263" s="222"/>
      <c r="E263" s="223"/>
      <c r="F263" s="207"/>
    </row>
    <row r="264" spans="1:6" ht="12.75">
      <c r="A264" s="229"/>
      <c r="B264" s="220" t="s">
        <v>348</v>
      </c>
      <c r="C264" s="221"/>
      <c r="D264" s="222"/>
      <c r="E264" s="223"/>
      <c r="F264" s="207"/>
    </row>
    <row r="265" spans="1:6" ht="12.75">
      <c r="A265" s="229"/>
      <c r="B265" s="53"/>
      <c r="C265" s="87"/>
      <c r="D265" s="224"/>
      <c r="E265" s="40"/>
      <c r="F265" s="91"/>
    </row>
    <row r="266" spans="1:6" ht="13.5" thickBot="1">
      <c r="A266" s="229"/>
      <c r="B266" s="242" t="s">
        <v>208</v>
      </c>
      <c r="C266" s="87"/>
      <c r="D266" s="224"/>
      <c r="E266" s="40"/>
      <c r="F266" s="91"/>
    </row>
    <row r="267" spans="1:6" ht="25.5" thickBot="1" thickTop="1">
      <c r="A267" s="230" t="s">
        <v>90</v>
      </c>
      <c r="B267" s="225" t="s">
        <v>91</v>
      </c>
      <c r="C267" s="69" t="s">
        <v>93</v>
      </c>
      <c r="D267" s="71" t="s">
        <v>59</v>
      </c>
      <c r="E267" s="71" t="s">
        <v>47</v>
      </c>
      <c r="F267" s="72" t="s">
        <v>92</v>
      </c>
    </row>
    <row r="268" spans="1:6" ht="13.5" thickTop="1">
      <c r="A268" s="200">
        <v>1</v>
      </c>
      <c r="B268" s="478" t="s">
        <v>148</v>
      </c>
      <c r="C268" s="479"/>
      <c r="D268" s="479"/>
      <c r="E268" s="479"/>
      <c r="F268" s="91">
        <f>F76</f>
        <v>0</v>
      </c>
    </row>
    <row r="269" spans="1:6" ht="12.75">
      <c r="A269" s="200">
        <v>2</v>
      </c>
      <c r="B269" s="478" t="str">
        <f>B78</f>
        <v>ELEKTRO MATERIJAL I RADOVI</v>
      </c>
      <c r="C269" s="479"/>
      <c r="D269" s="479"/>
      <c r="E269" s="479"/>
      <c r="F269" s="91">
        <f>F258</f>
        <v>0</v>
      </c>
    </row>
    <row r="270" spans="1:6" ht="13.5" thickBot="1">
      <c r="A270" s="135"/>
      <c r="B270" s="217"/>
      <c r="C270" s="226"/>
      <c r="D270" s="226"/>
      <c r="E270" s="226"/>
      <c r="F270" s="128"/>
    </row>
    <row r="271" spans="1:6" ht="13.5" thickTop="1">
      <c r="A271" s="206"/>
      <c r="B271" s="227" t="s">
        <v>490</v>
      </c>
      <c r="C271" s="228"/>
      <c r="D271" s="228"/>
      <c r="E271" s="228"/>
      <c r="F271" s="219">
        <f>SUM(F268:F269)</f>
        <v>0</v>
      </c>
    </row>
  </sheetData>
  <sheetProtection password="CE28" sheet="1" selectLockedCells="1"/>
  <mergeCells count="12">
    <mergeCell ref="B2:D2"/>
    <mergeCell ref="B3:F3"/>
    <mergeCell ref="A7:F7"/>
    <mergeCell ref="A81:A120"/>
    <mergeCell ref="B268:E268"/>
    <mergeCell ref="B269:E269"/>
    <mergeCell ref="A122:A161"/>
    <mergeCell ref="A238:A248"/>
    <mergeCell ref="A250:A254"/>
    <mergeCell ref="A258:E258"/>
    <mergeCell ref="B261:D261"/>
    <mergeCell ref="B262:F262"/>
  </mergeCells>
  <printOptions/>
  <pageMargins left="0.984251968503937" right="0.2362204724409449" top="0.3937007874015748" bottom="0.3937007874015748" header="0.2362204724409449" footer="0.2362204724409449"/>
  <pageSetup horizontalDpi="600" verticalDpi="600" orientation="portrait" paperSize="9" r:id="rId1"/>
  <rowBreaks count="7" manualBreakCount="7">
    <brk id="43" max="6" man="1"/>
    <brk id="77" max="255" man="1"/>
    <brk id="97" max="255" man="1"/>
    <brk id="120" max="255" man="1"/>
    <brk id="162" max="255" man="1"/>
    <brk id="186" max="255" man="1"/>
    <brk id="259" max="255" man="1"/>
  </rowBreaks>
</worksheet>
</file>

<file path=xl/worksheets/sheet6.xml><?xml version="1.0" encoding="utf-8"?>
<worksheet xmlns="http://schemas.openxmlformats.org/spreadsheetml/2006/main" xmlns:r="http://schemas.openxmlformats.org/officeDocument/2006/relationships">
  <dimension ref="A1:F70"/>
  <sheetViews>
    <sheetView showZeros="0" view="pageBreakPreview" zoomScaleSheetLayoutView="100" zoomScalePageLayoutView="0" workbookViewId="0" topLeftCell="A38">
      <selection activeCell="E50" sqref="E50"/>
    </sheetView>
  </sheetViews>
  <sheetFormatPr defaultColWidth="9.140625" defaultRowHeight="12.75"/>
  <cols>
    <col min="1" max="1" width="5.28125" style="284" customWidth="1"/>
    <col min="2" max="2" width="45.7109375" style="284" customWidth="1"/>
    <col min="3" max="3" width="7.28125" style="284" customWidth="1"/>
    <col min="4" max="4" width="7.57421875" style="284" customWidth="1"/>
    <col min="5" max="5" width="11.7109375" style="284" customWidth="1"/>
    <col min="6" max="6" width="13.7109375" style="284" customWidth="1"/>
    <col min="7" max="16384" width="9.140625" style="284" customWidth="1"/>
  </cols>
  <sheetData>
    <row r="1" spans="1:6" ht="12.75">
      <c r="A1" s="231"/>
      <c r="B1" s="465" t="s">
        <v>94</v>
      </c>
      <c r="C1" s="465"/>
      <c r="D1" s="465"/>
      <c r="E1" s="42"/>
      <c r="F1" s="42"/>
    </row>
    <row r="2" spans="1:6" ht="25.5" customHeight="1">
      <c r="A2" s="231"/>
      <c r="B2" s="466" t="s">
        <v>347</v>
      </c>
      <c r="C2" s="466"/>
      <c r="D2" s="466"/>
      <c r="E2" s="466"/>
      <c r="F2" s="466"/>
    </row>
    <row r="3" spans="1:6" ht="12.75">
      <c r="A3" s="231"/>
      <c r="B3" s="43" t="s">
        <v>144</v>
      </c>
      <c r="C3" s="44"/>
      <c r="D3" s="45"/>
      <c r="E3" s="42"/>
      <c r="F3" s="42"/>
    </row>
    <row r="4" spans="1:6" ht="12.75">
      <c r="A4" s="117"/>
      <c r="B4" s="43" t="s">
        <v>408</v>
      </c>
      <c r="C4" s="44"/>
      <c r="D4" s="45"/>
      <c r="E4" s="42"/>
      <c r="F4" s="42"/>
    </row>
    <row r="5" spans="1:6" ht="12.75">
      <c r="A5" s="487"/>
      <c r="B5" s="487"/>
      <c r="C5" s="487"/>
      <c r="D5" s="487"/>
      <c r="E5" s="487"/>
      <c r="F5" s="487"/>
    </row>
    <row r="6" spans="1:6" ht="12.75">
      <c r="A6" s="473" t="s">
        <v>145</v>
      </c>
      <c r="B6" s="474"/>
      <c r="C6" s="474"/>
      <c r="D6" s="474"/>
      <c r="E6" s="474"/>
      <c r="F6" s="474"/>
    </row>
    <row r="7" spans="1:6" ht="12.75">
      <c r="A7" s="473"/>
      <c r="B7" s="473"/>
      <c r="C7" s="473"/>
      <c r="D7" s="473"/>
      <c r="E7" s="473"/>
      <c r="F7" s="473"/>
    </row>
    <row r="8" spans="1:6" ht="13.5" thickBot="1">
      <c r="A8" s="488" t="s">
        <v>254</v>
      </c>
      <c r="B8" s="488"/>
      <c r="C8" s="488"/>
      <c r="D8" s="488"/>
      <c r="E8" s="488"/>
      <c r="F8" s="488"/>
    </row>
    <row r="9" spans="1:6" ht="25.5" thickBot="1" thickTop="1">
      <c r="A9" s="67" t="s">
        <v>90</v>
      </c>
      <c r="B9" s="68" t="s">
        <v>91</v>
      </c>
      <c r="C9" s="120" t="s">
        <v>93</v>
      </c>
      <c r="D9" s="70" t="s">
        <v>59</v>
      </c>
      <c r="E9" s="70" t="s">
        <v>47</v>
      </c>
      <c r="F9" s="72" t="s">
        <v>92</v>
      </c>
    </row>
    <row r="10" spans="1:6" ht="60.75" thickTop="1">
      <c r="A10" s="334">
        <v>1</v>
      </c>
      <c r="B10" s="335" t="s">
        <v>349</v>
      </c>
      <c r="C10" s="336"/>
      <c r="D10" s="336"/>
      <c r="E10" s="336"/>
      <c r="F10" s="336"/>
    </row>
    <row r="11" spans="1:6" ht="14.25">
      <c r="A11" s="334"/>
      <c r="B11" s="335" t="s">
        <v>89</v>
      </c>
      <c r="C11" s="337" t="s">
        <v>85</v>
      </c>
      <c r="D11" s="338">
        <v>87</v>
      </c>
      <c r="E11" s="232"/>
      <c r="F11" s="339">
        <f>D11*E11</f>
        <v>0</v>
      </c>
    </row>
    <row r="12" spans="1:6" ht="12.75">
      <c r="A12" s="334"/>
      <c r="B12" s="335"/>
      <c r="C12" s="337"/>
      <c r="D12" s="338"/>
      <c r="E12" s="338"/>
      <c r="F12" s="339"/>
    </row>
    <row r="13" spans="1:6" ht="60">
      <c r="A13" s="334">
        <v>2</v>
      </c>
      <c r="B13" s="335" t="s">
        <v>409</v>
      </c>
      <c r="C13" s="336"/>
      <c r="D13" s="336"/>
      <c r="E13" s="336"/>
      <c r="F13" s="336"/>
    </row>
    <row r="14" spans="1:6" ht="14.25">
      <c r="A14" s="334"/>
      <c r="B14" s="335" t="s">
        <v>89</v>
      </c>
      <c r="C14" s="337" t="s">
        <v>85</v>
      </c>
      <c r="D14" s="338">
        <v>10</v>
      </c>
      <c r="E14" s="232"/>
      <c r="F14" s="339">
        <f>D14*E14</f>
        <v>0</v>
      </c>
    </row>
    <row r="15" spans="1:6" ht="12.75">
      <c r="A15" s="334"/>
      <c r="B15" s="335"/>
      <c r="C15" s="337"/>
      <c r="D15" s="338"/>
      <c r="E15" s="338"/>
      <c r="F15" s="339"/>
    </row>
    <row r="16" spans="1:6" ht="36">
      <c r="A16" s="334">
        <v>3</v>
      </c>
      <c r="B16" s="335" t="s">
        <v>410</v>
      </c>
      <c r="C16" s="340"/>
      <c r="D16" s="340"/>
      <c r="E16" s="340"/>
      <c r="F16" s="340"/>
    </row>
    <row r="17" spans="1:6" ht="14.25">
      <c r="A17" s="334"/>
      <c r="B17" s="335" t="s">
        <v>89</v>
      </c>
      <c r="C17" s="337" t="s">
        <v>85</v>
      </c>
      <c r="D17" s="338">
        <v>17</v>
      </c>
      <c r="E17" s="232"/>
      <c r="F17" s="339">
        <f>D17*E17</f>
        <v>0</v>
      </c>
    </row>
    <row r="18" spans="1:6" ht="12.75">
      <c r="A18" s="334"/>
      <c r="B18" s="335"/>
      <c r="C18" s="337"/>
      <c r="D18" s="338"/>
      <c r="E18" s="338"/>
      <c r="F18" s="339"/>
    </row>
    <row r="19" spans="1:6" ht="24">
      <c r="A19" s="334">
        <v>4</v>
      </c>
      <c r="B19" s="335" t="s">
        <v>353</v>
      </c>
      <c r="C19" s="340"/>
      <c r="D19" s="340"/>
      <c r="E19" s="340"/>
      <c r="F19" s="340"/>
    </row>
    <row r="20" spans="1:6" ht="14.25">
      <c r="A20" s="334"/>
      <c r="B20" s="335" t="s">
        <v>89</v>
      </c>
      <c r="C20" s="337" t="s">
        <v>85</v>
      </c>
      <c r="D20" s="341">
        <v>2</v>
      </c>
      <c r="E20" s="232"/>
      <c r="F20" s="339">
        <f>D20*E20</f>
        <v>0</v>
      </c>
    </row>
    <row r="21" spans="1:6" ht="12.75">
      <c r="A21" s="334"/>
      <c r="B21" s="335"/>
      <c r="C21" s="337"/>
      <c r="D21" s="341"/>
      <c r="E21" s="338"/>
      <c r="F21" s="339"/>
    </row>
    <row r="22" spans="1:6" ht="24">
      <c r="A22" s="334">
        <v>5</v>
      </c>
      <c r="B22" s="335" t="s">
        <v>411</v>
      </c>
      <c r="C22" s="340"/>
      <c r="D22" s="340"/>
      <c r="E22" s="340"/>
      <c r="F22" s="340"/>
    </row>
    <row r="23" spans="1:6" ht="12.75">
      <c r="A23" s="334"/>
      <c r="B23" s="335" t="s">
        <v>236</v>
      </c>
      <c r="C23" s="337" t="s">
        <v>45</v>
      </c>
      <c r="D23" s="341">
        <v>1210</v>
      </c>
      <c r="E23" s="232"/>
      <c r="F23" s="339">
        <f>D23*E23</f>
        <v>0</v>
      </c>
    </row>
    <row r="24" spans="1:6" ht="12.75">
      <c r="A24" s="334"/>
      <c r="B24" s="335"/>
      <c r="C24" s="340"/>
      <c r="D24" s="340"/>
      <c r="E24" s="340"/>
      <c r="F24" s="340"/>
    </row>
    <row r="25" spans="1:6" ht="24">
      <c r="A25" s="295">
        <v>6</v>
      </c>
      <c r="B25" s="298" t="s">
        <v>412</v>
      </c>
      <c r="C25" s="293"/>
      <c r="D25" s="293"/>
      <c r="E25" s="293"/>
      <c r="F25" s="293"/>
    </row>
    <row r="26" spans="1:6" ht="12.75">
      <c r="A26" s="295"/>
      <c r="B26" s="302" t="s">
        <v>105</v>
      </c>
      <c r="C26" s="293" t="s">
        <v>108</v>
      </c>
      <c r="D26" s="299">
        <v>256</v>
      </c>
      <c r="E26" s="211"/>
      <c r="F26" s="339">
        <f>D26*E26</f>
        <v>0</v>
      </c>
    </row>
    <row r="27" spans="1:6" ht="12.75">
      <c r="A27" s="295"/>
      <c r="B27" s="298"/>
      <c r="C27" s="293"/>
      <c r="D27" s="299"/>
      <c r="E27" s="299"/>
      <c r="F27" s="300"/>
    </row>
    <row r="28" spans="1:6" ht="12.75">
      <c r="A28" s="334">
        <v>7</v>
      </c>
      <c r="B28" s="335" t="s">
        <v>413</v>
      </c>
      <c r="C28" s="336"/>
      <c r="D28" s="336"/>
      <c r="E28" s="336"/>
      <c r="F28" s="336"/>
    </row>
    <row r="29" spans="1:6" ht="12.75">
      <c r="A29" s="334"/>
      <c r="B29" s="302" t="s">
        <v>105</v>
      </c>
      <c r="C29" s="293" t="s">
        <v>108</v>
      </c>
      <c r="D29" s="341">
        <v>2</v>
      </c>
      <c r="E29" s="232"/>
      <c r="F29" s="339">
        <f>D29*E29</f>
        <v>0</v>
      </c>
    </row>
    <row r="30" spans="1:6" ht="12.75">
      <c r="A30" s="334"/>
      <c r="B30" s="335"/>
      <c r="C30" s="337"/>
      <c r="D30" s="341"/>
      <c r="E30" s="338"/>
      <c r="F30" s="339"/>
    </row>
    <row r="31" spans="1:6" ht="12.75">
      <c r="A31" s="334">
        <v>8</v>
      </c>
      <c r="B31" s="342" t="s">
        <v>414</v>
      </c>
      <c r="C31" s="336"/>
      <c r="D31" s="336"/>
      <c r="E31" s="336"/>
      <c r="F31" s="336"/>
    </row>
    <row r="32" spans="1:6" ht="12.75">
      <c r="A32" s="334"/>
      <c r="B32" s="302" t="s">
        <v>105</v>
      </c>
      <c r="C32" s="293" t="s">
        <v>108</v>
      </c>
      <c r="D32" s="341">
        <v>2</v>
      </c>
      <c r="E32" s="232"/>
      <c r="F32" s="339">
        <f>D32*E32</f>
        <v>0</v>
      </c>
    </row>
    <row r="33" spans="1:6" ht="12.75">
      <c r="A33" s="334"/>
      <c r="B33" s="342"/>
      <c r="C33" s="337"/>
      <c r="D33" s="341"/>
      <c r="E33" s="338"/>
      <c r="F33" s="339"/>
    </row>
    <row r="34" spans="1:6" ht="24">
      <c r="A34" s="334">
        <v>9</v>
      </c>
      <c r="B34" s="343" t="s">
        <v>415</v>
      </c>
      <c r="C34" s="336"/>
      <c r="D34" s="336"/>
      <c r="E34" s="336"/>
      <c r="F34" s="336"/>
    </row>
    <row r="35" spans="1:6" ht="12.75">
      <c r="A35" s="334"/>
      <c r="B35" s="335" t="s">
        <v>236</v>
      </c>
      <c r="C35" s="337" t="s">
        <v>45</v>
      </c>
      <c r="D35" s="338">
        <v>192</v>
      </c>
      <c r="E35" s="232"/>
      <c r="F35" s="339">
        <f>D35*E35</f>
        <v>0</v>
      </c>
    </row>
    <row r="36" spans="1:6" ht="12.75">
      <c r="A36" s="334"/>
      <c r="B36" s="344"/>
      <c r="C36" s="337"/>
      <c r="D36" s="338"/>
      <c r="E36" s="338"/>
      <c r="F36" s="339"/>
    </row>
    <row r="37" spans="1:6" ht="24">
      <c r="A37" s="334">
        <v>10</v>
      </c>
      <c r="B37" s="343" t="s">
        <v>142</v>
      </c>
      <c r="C37" s="200"/>
      <c r="D37" s="200"/>
      <c r="E37" s="200"/>
      <c r="F37" s="200"/>
    </row>
    <row r="38" spans="1:6" ht="14.25">
      <c r="A38" s="334"/>
      <c r="B38" s="335" t="s">
        <v>89</v>
      </c>
      <c r="C38" s="337" t="s">
        <v>85</v>
      </c>
      <c r="D38" s="338">
        <v>2</v>
      </c>
      <c r="E38" s="232"/>
      <c r="F38" s="339">
        <f>D38*E38</f>
        <v>0</v>
      </c>
    </row>
    <row r="39" spans="1:6" ht="12.75">
      <c r="A39" s="334"/>
      <c r="B39" s="344"/>
      <c r="C39" s="337"/>
      <c r="D39" s="338"/>
      <c r="E39" s="338"/>
      <c r="F39" s="339"/>
    </row>
    <row r="40" spans="1:6" ht="48">
      <c r="A40" s="334">
        <v>11</v>
      </c>
      <c r="B40" s="343" t="s">
        <v>354</v>
      </c>
      <c r="C40" s="200"/>
      <c r="D40" s="200"/>
      <c r="E40" s="200"/>
      <c r="F40" s="200"/>
    </row>
    <row r="41" spans="1:6" ht="14.25">
      <c r="A41" s="334"/>
      <c r="B41" s="335" t="s">
        <v>89</v>
      </c>
      <c r="C41" s="337" t="s">
        <v>85</v>
      </c>
      <c r="D41" s="338">
        <v>21</v>
      </c>
      <c r="E41" s="232"/>
      <c r="F41" s="339">
        <f>D41*E41</f>
        <v>0</v>
      </c>
    </row>
    <row r="42" spans="1:6" ht="12.75">
      <c r="A42" s="334"/>
      <c r="B42" s="344"/>
      <c r="C42" s="337"/>
      <c r="D42" s="338"/>
      <c r="E42" s="338"/>
      <c r="F42" s="339"/>
    </row>
    <row r="43" spans="1:6" ht="12.75">
      <c r="A43" s="334">
        <v>12</v>
      </c>
      <c r="B43" s="343" t="s">
        <v>143</v>
      </c>
      <c r="C43" s="206"/>
      <c r="D43" s="206"/>
      <c r="E43" s="206"/>
      <c r="F43" s="206"/>
    </row>
    <row r="44" spans="1:6" ht="14.25">
      <c r="A44" s="334"/>
      <c r="B44" s="335" t="s">
        <v>89</v>
      </c>
      <c r="C44" s="337" t="s">
        <v>85</v>
      </c>
      <c r="D44" s="338">
        <v>76</v>
      </c>
      <c r="E44" s="232"/>
      <c r="F44" s="339">
        <f>D44*E44</f>
        <v>0</v>
      </c>
    </row>
    <row r="45" spans="1:6" ht="12.75">
      <c r="A45" s="334"/>
      <c r="B45" s="344"/>
      <c r="C45" s="337"/>
      <c r="D45" s="338"/>
      <c r="E45" s="338"/>
      <c r="F45" s="339"/>
    </row>
    <row r="46" spans="1:6" ht="36">
      <c r="A46" s="334">
        <v>13</v>
      </c>
      <c r="B46" s="343" t="s">
        <v>416</v>
      </c>
      <c r="C46" s="336"/>
      <c r="D46" s="336"/>
      <c r="E46" s="336"/>
      <c r="F46" s="336"/>
    </row>
    <row r="47" spans="1:6" ht="12.75">
      <c r="A47" s="334"/>
      <c r="B47" s="335" t="s">
        <v>236</v>
      </c>
      <c r="C47" s="337" t="s">
        <v>45</v>
      </c>
      <c r="D47" s="338">
        <v>1210</v>
      </c>
      <c r="E47" s="232"/>
      <c r="F47" s="339">
        <f>D47*E47</f>
        <v>0</v>
      </c>
    </row>
    <row r="48" spans="1:6" ht="12.75">
      <c r="A48" s="334"/>
      <c r="B48" s="344"/>
      <c r="C48" s="337"/>
      <c r="D48" s="336"/>
      <c r="E48" s="338"/>
      <c r="F48" s="339"/>
    </row>
    <row r="49" spans="1:6" ht="24">
      <c r="A49" s="334">
        <v>14</v>
      </c>
      <c r="B49" s="343" t="s">
        <v>113</v>
      </c>
      <c r="C49" s="206"/>
      <c r="D49" s="206"/>
      <c r="E49" s="206"/>
      <c r="F49" s="206"/>
    </row>
    <row r="50" spans="1:6" ht="12.75">
      <c r="A50" s="334"/>
      <c r="B50" s="335" t="s">
        <v>236</v>
      </c>
      <c r="C50" s="337" t="s">
        <v>45</v>
      </c>
      <c r="D50" s="338">
        <v>2</v>
      </c>
      <c r="E50" s="232"/>
      <c r="F50" s="339">
        <f>D50*E50</f>
        <v>0</v>
      </c>
    </row>
    <row r="51" spans="1:6" ht="12.75">
      <c r="A51" s="334"/>
      <c r="B51" s="344"/>
      <c r="C51" s="337"/>
      <c r="D51" s="338"/>
      <c r="E51" s="338"/>
      <c r="F51" s="339"/>
    </row>
    <row r="52" spans="1:6" ht="12.75">
      <c r="A52" s="334">
        <v>15</v>
      </c>
      <c r="B52" s="343" t="s">
        <v>417</v>
      </c>
      <c r="C52" s="206"/>
      <c r="D52" s="206"/>
      <c r="E52" s="206"/>
      <c r="F52" s="206"/>
    </row>
    <row r="53" spans="1:6" ht="12.75">
      <c r="A53" s="334"/>
      <c r="B53" s="335" t="s">
        <v>236</v>
      </c>
      <c r="C53" s="337" t="s">
        <v>45</v>
      </c>
      <c r="D53" s="338">
        <v>192</v>
      </c>
      <c r="E53" s="232"/>
      <c r="F53" s="339">
        <f>D53*E53</f>
        <v>0</v>
      </c>
    </row>
    <row r="54" spans="1:6" ht="12.75">
      <c r="A54" s="334"/>
      <c r="B54" s="344"/>
      <c r="C54" s="337"/>
      <c r="D54" s="338"/>
      <c r="E54" s="338"/>
      <c r="F54" s="339"/>
    </row>
    <row r="55" spans="1:6" ht="24">
      <c r="A55" s="334">
        <v>16</v>
      </c>
      <c r="B55" s="345" t="s">
        <v>418</v>
      </c>
      <c r="C55" s="200"/>
      <c r="D55" s="200"/>
      <c r="E55" s="200"/>
      <c r="F55" s="200"/>
    </row>
    <row r="56" spans="1:6" ht="13.5" thickBot="1">
      <c r="A56" s="346"/>
      <c r="B56" s="347" t="s">
        <v>102</v>
      </c>
      <c r="C56" s="348" t="s">
        <v>103</v>
      </c>
      <c r="D56" s="349">
        <v>1</v>
      </c>
      <c r="E56" s="233"/>
      <c r="F56" s="350">
        <f>D56*E56</f>
        <v>0</v>
      </c>
    </row>
    <row r="57" spans="1:6" ht="13.5" thickTop="1">
      <c r="A57" s="340"/>
      <c r="B57" s="311" t="s">
        <v>255</v>
      </c>
      <c r="C57" s="312"/>
      <c r="D57" s="312"/>
      <c r="E57" s="312"/>
      <c r="F57" s="313">
        <f>SUM(F11:F56)</f>
        <v>0</v>
      </c>
    </row>
    <row r="58" spans="1:6" ht="12.75">
      <c r="A58" s="231"/>
      <c r="B58" s="231"/>
      <c r="C58" s="234"/>
      <c r="D58" s="234"/>
      <c r="E58" s="234"/>
      <c r="F58" s="234"/>
    </row>
    <row r="59" spans="1:6" ht="12.75">
      <c r="A59" s="231"/>
      <c r="B59" s="231"/>
      <c r="C59" s="234"/>
      <c r="D59" s="234"/>
      <c r="E59" s="234"/>
      <c r="F59" s="234"/>
    </row>
    <row r="60" spans="1:6" ht="12.75">
      <c r="A60" s="231"/>
      <c r="B60" s="465" t="s">
        <v>94</v>
      </c>
      <c r="C60" s="465"/>
      <c r="D60" s="465"/>
      <c r="E60" s="42"/>
      <c r="F60" s="42"/>
    </row>
    <row r="61" spans="1:6" ht="25.5" customHeight="1">
      <c r="A61" s="231"/>
      <c r="B61" s="466" t="s">
        <v>423</v>
      </c>
      <c r="C61" s="466"/>
      <c r="D61" s="466"/>
      <c r="E61" s="466"/>
      <c r="F61" s="466"/>
    </row>
    <row r="62" spans="1:6" ht="12.75">
      <c r="A62" s="231"/>
      <c r="B62" s="43" t="s">
        <v>144</v>
      </c>
      <c r="C62" s="44"/>
      <c r="D62" s="45"/>
      <c r="E62" s="42"/>
      <c r="F62" s="42"/>
    </row>
    <row r="63" spans="1:6" ht="12.75">
      <c r="A63" s="117"/>
      <c r="B63" s="43" t="s">
        <v>408</v>
      </c>
      <c r="C63" s="44"/>
      <c r="D63" s="45"/>
      <c r="E63" s="42"/>
      <c r="F63" s="42"/>
    </row>
    <row r="64" spans="1:6" ht="12.75">
      <c r="A64" s="117"/>
      <c r="B64" s="43"/>
      <c r="C64" s="44"/>
      <c r="D64" s="45"/>
      <c r="E64" s="42"/>
      <c r="F64" s="42"/>
    </row>
    <row r="65" spans="1:6" ht="12.75">
      <c r="A65" s="117"/>
      <c r="B65" s="43"/>
      <c r="C65" s="44"/>
      <c r="D65" s="45"/>
      <c r="E65" s="42"/>
      <c r="F65" s="42"/>
    </row>
    <row r="66" spans="1:6" ht="13.5" thickBot="1">
      <c r="A66" s="117"/>
      <c r="B66" s="242" t="s">
        <v>208</v>
      </c>
      <c r="C66" s="44"/>
      <c r="D66" s="45"/>
      <c r="E66" s="42"/>
      <c r="F66" s="42"/>
    </row>
    <row r="67" spans="1:6" ht="25.5" thickBot="1" thickTop="1">
      <c r="A67" s="67" t="s">
        <v>90</v>
      </c>
      <c r="B67" s="68" t="s">
        <v>91</v>
      </c>
      <c r="C67" s="69" t="s">
        <v>93</v>
      </c>
      <c r="D67" s="70" t="s">
        <v>59</v>
      </c>
      <c r="E67" s="71" t="s">
        <v>47</v>
      </c>
      <c r="F67" s="72" t="s">
        <v>92</v>
      </c>
    </row>
    <row r="68" spans="1:6" ht="13.5" thickTop="1">
      <c r="A68" s="200">
        <v>1</v>
      </c>
      <c r="B68" s="486" t="s">
        <v>419</v>
      </c>
      <c r="C68" s="486"/>
      <c r="D68" s="486"/>
      <c r="E68" s="486"/>
      <c r="F68" s="40">
        <f>F57</f>
        <v>0</v>
      </c>
    </row>
    <row r="69" spans="1:6" ht="13.5" thickBot="1">
      <c r="A69" s="135"/>
      <c r="B69" s="217"/>
      <c r="C69" s="226"/>
      <c r="D69" s="226"/>
      <c r="E69" s="226"/>
      <c r="F69" s="140"/>
    </row>
    <row r="70" spans="1:6" ht="13.5" thickTop="1">
      <c r="A70" s="206"/>
      <c r="B70" s="218" t="s">
        <v>490</v>
      </c>
      <c r="C70" s="235"/>
      <c r="D70" s="235"/>
      <c r="E70" s="235"/>
      <c r="F70" s="236">
        <f>SUM(F68:F68)</f>
        <v>0</v>
      </c>
    </row>
  </sheetData>
  <sheetProtection password="CE28" sheet="1" selectLockedCells="1"/>
  <mergeCells count="9">
    <mergeCell ref="B60:D60"/>
    <mergeCell ref="B61:F61"/>
    <mergeCell ref="B68:E68"/>
    <mergeCell ref="B1:D1"/>
    <mergeCell ref="B2:F2"/>
    <mergeCell ref="A5:F5"/>
    <mergeCell ref="A6:F6"/>
    <mergeCell ref="A7:F7"/>
    <mergeCell ref="A8:F8"/>
  </mergeCells>
  <printOptions/>
  <pageMargins left="0.984251968503937" right="0.2362204724409449" top="0.3937007874015748" bottom="0.3937007874015748" header="0.2362204724409449" footer="0.2362204724409449"/>
  <pageSetup horizontalDpi="600" verticalDpi="600" orientation="portrait" paperSize="9" r:id="rId1"/>
  <rowBreaks count="1" manualBreakCount="1">
    <brk id="59" max="255" man="1"/>
  </rowBreaks>
</worksheet>
</file>

<file path=xl/worksheets/sheet7.xml><?xml version="1.0" encoding="utf-8"?>
<worksheet xmlns="http://schemas.openxmlformats.org/spreadsheetml/2006/main" xmlns:r="http://schemas.openxmlformats.org/officeDocument/2006/relationships">
  <dimension ref="A1:H18"/>
  <sheetViews>
    <sheetView showZeros="0" view="pageBreakPreview" zoomScale="110" zoomScaleNormal="110" zoomScaleSheetLayoutView="110" zoomScalePageLayoutView="0" workbookViewId="0" topLeftCell="A1">
      <selection activeCell="D23" sqref="D23"/>
    </sheetView>
  </sheetViews>
  <sheetFormatPr defaultColWidth="9.140625" defaultRowHeight="12.75"/>
  <cols>
    <col min="1" max="1" width="5.28125" style="0" customWidth="1"/>
    <col min="2" max="2" width="45.7109375" style="0" customWidth="1"/>
    <col min="3" max="3" width="6.7109375" style="49" customWidth="1"/>
    <col min="4" max="4" width="8.7109375" style="49" customWidth="1"/>
    <col min="5" max="5" width="9.7109375" style="49" customWidth="1"/>
    <col min="6" max="6" width="12.7109375" style="49" customWidth="1"/>
  </cols>
  <sheetData>
    <row r="1" spans="1:6" ht="12.75">
      <c r="A1" s="2"/>
      <c r="C1" s="3"/>
      <c r="D1" s="3"/>
      <c r="E1" s="16"/>
      <c r="F1" s="17"/>
    </row>
    <row r="2" spans="1:6" s="32" customFormat="1" ht="12.75">
      <c r="A2" s="47"/>
      <c r="B2" s="465" t="s">
        <v>94</v>
      </c>
      <c r="C2" s="465"/>
      <c r="D2" s="465"/>
      <c r="E2" s="42"/>
      <c r="F2" s="42"/>
    </row>
    <row r="3" spans="1:6" s="32" customFormat="1" ht="24" customHeight="1">
      <c r="A3" s="47"/>
      <c r="B3" s="466" t="s">
        <v>421</v>
      </c>
      <c r="C3" s="466"/>
      <c r="D3" s="466"/>
      <c r="E3" s="466"/>
      <c r="F3" s="466"/>
    </row>
    <row r="4" spans="1:6" s="32" customFormat="1" ht="12.75">
      <c r="A4" s="47"/>
      <c r="B4" s="43" t="s">
        <v>259</v>
      </c>
      <c r="C4" s="44"/>
      <c r="D4" s="45"/>
      <c r="E4" s="42"/>
      <c r="F4" s="42"/>
    </row>
    <row r="5" spans="1:6" s="32" customFormat="1" ht="13.5" customHeight="1">
      <c r="A5" s="117"/>
      <c r="B5" s="43" t="s">
        <v>422</v>
      </c>
      <c r="C5" s="44"/>
      <c r="D5" s="45"/>
      <c r="E5" s="42"/>
      <c r="F5" s="42"/>
    </row>
    <row r="6" spans="1:6" s="32" customFormat="1" ht="13.5" customHeight="1">
      <c r="A6" s="117"/>
      <c r="B6" s="43"/>
      <c r="C6" s="44"/>
      <c r="D6" s="45"/>
      <c r="E6" s="42"/>
      <c r="F6" s="42"/>
    </row>
    <row r="7" spans="1:6" s="22" customFormat="1" ht="12">
      <c r="A7" s="19"/>
      <c r="B7" s="31"/>
      <c r="C7" s="20"/>
      <c r="D7" s="23"/>
      <c r="E7" s="21"/>
      <c r="F7" s="21"/>
    </row>
    <row r="8" spans="1:6" ht="13.5" thickBot="1">
      <c r="A8" s="2"/>
      <c r="B8" s="6" t="s">
        <v>34</v>
      </c>
      <c r="C8" s="3"/>
      <c r="D8" s="3"/>
      <c r="E8" s="16"/>
      <c r="F8" s="17"/>
    </row>
    <row r="9" spans="1:6" ht="25.5" thickBot="1" thickTop="1">
      <c r="A9" s="8" t="s">
        <v>90</v>
      </c>
      <c r="B9" s="9" t="s">
        <v>91</v>
      </c>
      <c r="C9" s="10" t="s">
        <v>93</v>
      </c>
      <c r="D9" s="11" t="s">
        <v>59</v>
      </c>
      <c r="E9" s="12" t="s">
        <v>47</v>
      </c>
      <c r="F9" s="13" t="s">
        <v>92</v>
      </c>
    </row>
    <row r="10" spans="1:6" ht="13.5" thickTop="1">
      <c r="A10" s="4"/>
      <c r="B10" s="4" t="s">
        <v>498</v>
      </c>
      <c r="C10" s="24"/>
      <c r="D10" s="30"/>
      <c r="E10" s="30"/>
      <c r="F10" s="5">
        <f>'PROMETNICA F3'!F149</f>
        <v>0</v>
      </c>
    </row>
    <row r="11" spans="1:6" ht="12.75">
      <c r="A11" s="4"/>
      <c r="B11" s="4" t="s">
        <v>499</v>
      </c>
      <c r="C11" s="24"/>
      <c r="D11" s="30"/>
      <c r="E11" s="30"/>
      <c r="F11" s="5">
        <f>'FEKALNA ODVODNJA F3'!F131</f>
        <v>0</v>
      </c>
    </row>
    <row r="12" spans="1:6" ht="12.75">
      <c r="A12" s="4"/>
      <c r="B12" s="4" t="s">
        <v>500</v>
      </c>
      <c r="C12" s="24"/>
      <c r="D12" s="30"/>
      <c r="E12" s="30"/>
      <c r="F12" s="5">
        <f>'OBORINSKA ODVODNJA F3'!F150</f>
        <v>0</v>
      </c>
    </row>
    <row r="13" spans="1:6" ht="12.75">
      <c r="A13" s="4"/>
      <c r="B13" s="4" t="s">
        <v>501</v>
      </c>
      <c r="C13" s="24"/>
      <c r="D13" s="30"/>
      <c r="E13" s="30"/>
      <c r="F13" s="5">
        <f>'VODOVOD F3'!F133</f>
        <v>0</v>
      </c>
    </row>
    <row r="14" spans="1:6" ht="12.75">
      <c r="A14" s="4"/>
      <c r="B14" s="4" t="s">
        <v>502</v>
      </c>
      <c r="C14" s="24"/>
      <c r="D14" s="30"/>
      <c r="E14" s="30"/>
      <c r="F14" s="5">
        <f>'JAVNA RASVJETA F3'!F271</f>
        <v>0</v>
      </c>
    </row>
    <row r="15" spans="1:6" ht="13.5" thickBot="1">
      <c r="A15" s="7"/>
      <c r="B15" s="7" t="s">
        <v>503</v>
      </c>
      <c r="C15" s="27"/>
      <c r="D15" s="33"/>
      <c r="E15" s="33"/>
      <c r="F15" s="34">
        <f>'DTK KANALIZACIJA F3'!F70</f>
        <v>0</v>
      </c>
    </row>
    <row r="16" spans="1:6" ht="13.5" thickTop="1">
      <c r="A16" s="4"/>
      <c r="B16" s="6" t="s">
        <v>490</v>
      </c>
      <c r="C16" s="24"/>
      <c r="D16" s="30"/>
      <c r="E16" s="30"/>
      <c r="F16" s="5">
        <f>SUM(F10:F15)</f>
        <v>0</v>
      </c>
    </row>
    <row r="17" spans="2:6" ht="12.75">
      <c r="B17" s="18"/>
      <c r="C17" s="48"/>
      <c r="D17" s="48"/>
      <c r="E17" s="48"/>
      <c r="F17" s="48"/>
    </row>
    <row r="18" ht="12.75">
      <c r="H18" s="1"/>
    </row>
  </sheetData>
  <sheetProtection selectLockedCells="1"/>
  <mergeCells count="2">
    <mergeCell ref="B2:D2"/>
    <mergeCell ref="B3:F3"/>
  </mergeCells>
  <printOptions/>
  <pageMargins left="0.7" right="0.7" top="0.75" bottom="0.75" header="0.3" footer="0.3"/>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dimension ref="A1:H141"/>
  <sheetViews>
    <sheetView showZeros="0" view="pageBreakPreview" zoomScaleSheetLayoutView="100" zoomScalePageLayoutView="0" workbookViewId="0" topLeftCell="A114">
      <selection activeCell="E12" sqref="E12"/>
    </sheetView>
  </sheetViews>
  <sheetFormatPr defaultColWidth="9.140625" defaultRowHeight="12.75"/>
  <cols>
    <col min="1" max="1" width="5.28125" style="62" customWidth="1"/>
    <col min="2" max="2" width="45.7109375" style="74" customWidth="1"/>
    <col min="3" max="3" width="6.7109375" style="35" customWidth="1"/>
    <col min="4" max="4" width="8.7109375" style="75" customWidth="1"/>
    <col min="5" max="5" width="9.7109375" style="75" customWidth="1"/>
    <col min="6" max="6" width="12.7109375" style="36" customWidth="1"/>
    <col min="7" max="7" width="15.7109375" style="76" customWidth="1"/>
    <col min="8" max="16384" width="9.140625" style="76" customWidth="1"/>
  </cols>
  <sheetData>
    <row r="1" spans="2:6" s="47" customFormat="1" ht="12.75">
      <c r="B1" s="465" t="s">
        <v>94</v>
      </c>
      <c r="C1" s="465"/>
      <c r="D1" s="465"/>
      <c r="E1" s="42"/>
      <c r="F1" s="42"/>
    </row>
    <row r="2" spans="2:6" s="47" customFormat="1" ht="24" customHeight="1">
      <c r="B2" s="466" t="s">
        <v>426</v>
      </c>
      <c r="C2" s="466"/>
      <c r="D2" s="466"/>
      <c r="E2" s="466"/>
      <c r="F2" s="466"/>
    </row>
    <row r="3" spans="2:6" s="47" customFormat="1" ht="12.75">
      <c r="B3" s="43" t="s">
        <v>256</v>
      </c>
      <c r="C3" s="44"/>
      <c r="D3" s="45"/>
      <c r="E3" s="42"/>
      <c r="F3" s="42"/>
    </row>
    <row r="4" spans="1:6" s="47" customFormat="1" ht="13.5" customHeight="1">
      <c r="A4" s="117"/>
      <c r="B4" s="43" t="s">
        <v>420</v>
      </c>
      <c r="C4" s="44"/>
      <c r="D4" s="45"/>
      <c r="E4" s="42"/>
      <c r="F4" s="42"/>
    </row>
    <row r="5" spans="1:6" s="52" customFormat="1" ht="12">
      <c r="A5" s="56"/>
      <c r="B5" s="57"/>
      <c r="C5" s="58"/>
      <c r="D5" s="59"/>
      <c r="E5" s="59"/>
      <c r="F5" s="59"/>
    </row>
    <row r="6" spans="1:6" s="52" customFormat="1" ht="12">
      <c r="A6" s="467" t="s">
        <v>95</v>
      </c>
      <c r="B6" s="468"/>
      <c r="C6" s="468"/>
      <c r="D6" s="468"/>
      <c r="E6" s="468"/>
      <c r="F6" s="468"/>
    </row>
    <row r="7" spans="1:8" s="52" customFormat="1" ht="12.75" customHeight="1">
      <c r="A7" s="60"/>
      <c r="B7" s="54"/>
      <c r="C7" s="55"/>
      <c r="D7" s="51"/>
      <c r="E7" s="51"/>
      <c r="F7" s="51"/>
      <c r="H7" s="61"/>
    </row>
    <row r="8" spans="1:8" s="52" customFormat="1" ht="12">
      <c r="A8" s="60"/>
      <c r="B8" s="54"/>
      <c r="C8" s="55"/>
      <c r="D8" s="51"/>
      <c r="E8" s="51"/>
      <c r="F8" s="51"/>
      <c r="G8" s="61"/>
      <c r="H8" s="61"/>
    </row>
    <row r="9" spans="1:6" s="62" customFormat="1" ht="12.75" thickBot="1">
      <c r="A9" s="62">
        <v>1</v>
      </c>
      <c r="B9" s="63" t="s">
        <v>3</v>
      </c>
      <c r="C9" s="50"/>
      <c r="D9" s="64"/>
      <c r="E9" s="65"/>
      <c r="F9" s="66"/>
    </row>
    <row r="10" spans="1:6" s="62" customFormat="1" ht="25.5" thickBot="1" thickTop="1">
      <c r="A10" s="67" t="s">
        <v>90</v>
      </c>
      <c r="B10" s="68" t="s">
        <v>91</v>
      </c>
      <c r="C10" s="69" t="s">
        <v>93</v>
      </c>
      <c r="D10" s="70" t="s">
        <v>59</v>
      </c>
      <c r="E10" s="71" t="s">
        <v>47</v>
      </c>
      <c r="F10" s="72" t="s">
        <v>92</v>
      </c>
    </row>
    <row r="11" spans="1:2" ht="108.75" thickTop="1">
      <c r="A11" s="73" t="s">
        <v>4</v>
      </c>
      <c r="B11" s="74" t="s">
        <v>60</v>
      </c>
    </row>
    <row r="12" spans="1:6" ht="12">
      <c r="A12" s="73"/>
      <c r="B12" s="74" t="s">
        <v>30</v>
      </c>
      <c r="C12" s="77" t="s">
        <v>45</v>
      </c>
      <c r="D12" s="75">
        <v>185</v>
      </c>
      <c r="E12" s="25"/>
      <c r="F12" s="36">
        <f>D12*E12</f>
        <v>0</v>
      </c>
    </row>
    <row r="13" spans="1:4" ht="12">
      <c r="A13" s="73"/>
      <c r="B13" s="78"/>
      <c r="C13" s="79"/>
      <c r="D13" s="36"/>
    </row>
    <row r="14" spans="1:2" ht="96">
      <c r="A14" s="73" t="s">
        <v>5</v>
      </c>
      <c r="B14" s="74" t="s">
        <v>61</v>
      </c>
    </row>
    <row r="15" spans="1:6" ht="12">
      <c r="A15" s="73"/>
      <c r="B15" s="74" t="s">
        <v>30</v>
      </c>
      <c r="C15" s="77" t="s">
        <v>45</v>
      </c>
      <c r="D15" s="75">
        <v>185</v>
      </c>
      <c r="E15" s="25"/>
      <c r="F15" s="36">
        <f>D15*E15</f>
        <v>0</v>
      </c>
    </row>
    <row r="16" spans="1:3" ht="12">
      <c r="A16" s="73"/>
      <c r="C16" s="79"/>
    </row>
    <row r="17" spans="1:2" ht="96">
      <c r="A17" s="73" t="s">
        <v>12</v>
      </c>
      <c r="B17" s="74" t="s">
        <v>62</v>
      </c>
    </row>
    <row r="18" spans="1:6" ht="14.25">
      <c r="A18" s="76"/>
      <c r="B18" s="74" t="s">
        <v>88</v>
      </c>
      <c r="C18" s="35" t="s">
        <v>83</v>
      </c>
      <c r="D18" s="75">
        <v>1250</v>
      </c>
      <c r="E18" s="25"/>
      <c r="F18" s="36">
        <f>D18*E18</f>
        <v>0</v>
      </c>
    </row>
    <row r="19" ht="12">
      <c r="A19" s="76"/>
    </row>
    <row r="20" spans="1:2" ht="96">
      <c r="A20" s="73" t="s">
        <v>14</v>
      </c>
      <c r="B20" s="74" t="s">
        <v>63</v>
      </c>
    </row>
    <row r="21" spans="1:6" ht="15" customHeight="1">
      <c r="A21" s="73"/>
      <c r="B21" s="74" t="s">
        <v>13</v>
      </c>
      <c r="C21" s="35" t="s">
        <v>108</v>
      </c>
      <c r="D21" s="80">
        <v>8</v>
      </c>
      <c r="E21" s="25"/>
      <c r="F21" s="36">
        <f>D21*E21</f>
        <v>0</v>
      </c>
    </row>
    <row r="22" spans="1:4" ht="15" customHeight="1">
      <c r="A22" s="73"/>
      <c r="D22" s="80"/>
    </row>
    <row r="23" spans="1:2" ht="96">
      <c r="A23" s="73" t="s">
        <v>15</v>
      </c>
      <c r="B23" s="74" t="s">
        <v>64</v>
      </c>
    </row>
    <row r="24" spans="1:6" ht="12">
      <c r="A24" s="73"/>
      <c r="B24" s="74" t="s">
        <v>13</v>
      </c>
      <c r="C24" s="35" t="s">
        <v>108</v>
      </c>
      <c r="D24" s="80">
        <v>3</v>
      </c>
      <c r="E24" s="25"/>
      <c r="F24" s="36">
        <f>D24*E24</f>
        <v>0</v>
      </c>
    </row>
    <row r="25" ht="12">
      <c r="A25" s="73"/>
    </row>
    <row r="26" spans="1:2" ht="108">
      <c r="A26" s="73" t="s">
        <v>16</v>
      </c>
      <c r="B26" s="121" t="s">
        <v>260</v>
      </c>
    </row>
    <row r="27" spans="1:6" s="62" customFormat="1" ht="12">
      <c r="A27" s="73"/>
      <c r="B27" s="74" t="s">
        <v>253</v>
      </c>
      <c r="C27" s="122" t="s">
        <v>18</v>
      </c>
      <c r="D27" s="80">
        <v>10</v>
      </c>
      <c r="E27" s="25"/>
      <c r="F27" s="36">
        <f>D27*E27</f>
        <v>0</v>
      </c>
    </row>
    <row r="28" spans="1:6" s="62" customFormat="1" ht="12">
      <c r="A28" s="73"/>
      <c r="B28" s="74"/>
      <c r="C28" s="35"/>
      <c r="D28" s="80"/>
      <c r="E28" s="75"/>
      <c r="F28" s="36"/>
    </row>
    <row r="29" spans="1:4" ht="48">
      <c r="A29" s="73" t="s">
        <v>19</v>
      </c>
      <c r="B29" s="74" t="s">
        <v>65</v>
      </c>
      <c r="D29" s="80"/>
    </row>
    <row r="30" spans="1:6" ht="12">
      <c r="A30" s="73"/>
      <c r="B30" s="74" t="s">
        <v>17</v>
      </c>
      <c r="C30" s="35" t="s">
        <v>18</v>
      </c>
      <c r="D30" s="75">
        <v>40</v>
      </c>
      <c r="E30" s="25"/>
      <c r="F30" s="36">
        <f>D30*E30</f>
        <v>0</v>
      </c>
    </row>
    <row r="31" ht="12">
      <c r="A31" s="73"/>
    </row>
    <row r="32" spans="1:6" ht="72">
      <c r="A32" s="86" t="s">
        <v>20</v>
      </c>
      <c r="B32" s="116" t="s">
        <v>66</v>
      </c>
      <c r="C32" s="87"/>
      <c r="D32" s="28"/>
      <c r="E32" s="28"/>
      <c r="F32" s="40"/>
    </row>
    <row r="33" spans="1:6" ht="12">
      <c r="A33" s="88"/>
      <c r="B33" s="74" t="s">
        <v>102</v>
      </c>
      <c r="C33" s="89" t="s">
        <v>103</v>
      </c>
      <c r="D33" s="90">
        <v>1</v>
      </c>
      <c r="E33" s="25"/>
      <c r="F33" s="91">
        <f>D33*E33</f>
        <v>0</v>
      </c>
    </row>
    <row r="34" spans="1:6" ht="12">
      <c r="A34" s="88"/>
      <c r="C34" s="89"/>
      <c r="D34" s="90"/>
      <c r="E34" s="29"/>
      <c r="F34" s="91"/>
    </row>
    <row r="35" spans="1:6" s="62" customFormat="1" ht="84">
      <c r="A35" s="86" t="s">
        <v>22</v>
      </c>
      <c r="B35" s="116" t="s">
        <v>67</v>
      </c>
      <c r="C35" s="87"/>
      <c r="D35" s="28"/>
      <c r="E35" s="28"/>
      <c r="F35" s="40"/>
    </row>
    <row r="36" spans="1:6" s="62" customFormat="1" ht="12.75" thickBot="1">
      <c r="A36" s="125"/>
      <c r="B36" s="97" t="s">
        <v>102</v>
      </c>
      <c r="C36" s="126" t="s">
        <v>103</v>
      </c>
      <c r="D36" s="127">
        <v>1</v>
      </c>
      <c r="E36" s="124"/>
      <c r="F36" s="128">
        <f>D36*E36</f>
        <v>0</v>
      </c>
    </row>
    <row r="37" spans="1:6" ht="12.75" thickTop="1">
      <c r="A37" s="62">
        <v>1</v>
      </c>
      <c r="B37" s="63" t="s">
        <v>491</v>
      </c>
      <c r="C37" s="50"/>
      <c r="D37" s="64"/>
      <c r="E37" s="66"/>
      <c r="F37" s="36">
        <f>SUM(F11:F36)</f>
        <v>0</v>
      </c>
    </row>
    <row r="38" spans="1:6" s="62" customFormat="1" ht="12">
      <c r="A38" s="73"/>
      <c r="B38" s="63"/>
      <c r="C38" s="50"/>
      <c r="D38" s="64"/>
      <c r="E38" s="66"/>
      <c r="F38" s="36"/>
    </row>
    <row r="39" spans="1:6" ht="12.75" thickBot="1">
      <c r="A39" s="62">
        <v>2</v>
      </c>
      <c r="B39" s="63" t="s">
        <v>9</v>
      </c>
      <c r="C39" s="50"/>
      <c r="D39" s="64"/>
      <c r="E39" s="65"/>
      <c r="F39" s="66"/>
    </row>
    <row r="40" spans="1:6" ht="25.5" thickBot="1" thickTop="1">
      <c r="A40" s="67" t="s">
        <v>90</v>
      </c>
      <c r="B40" s="68" t="s">
        <v>91</v>
      </c>
      <c r="C40" s="69" t="s">
        <v>93</v>
      </c>
      <c r="D40" s="70" t="s">
        <v>59</v>
      </c>
      <c r="E40" s="71" t="s">
        <v>47</v>
      </c>
      <c r="F40" s="72" t="s">
        <v>92</v>
      </c>
    </row>
    <row r="41" spans="1:6" s="62" customFormat="1" ht="171" thickTop="1">
      <c r="A41" s="73" t="s">
        <v>6</v>
      </c>
      <c r="B41" s="94" t="s">
        <v>84</v>
      </c>
      <c r="C41" s="35"/>
      <c r="D41" s="75"/>
      <c r="E41" s="75"/>
      <c r="F41" s="36"/>
    </row>
    <row r="42" spans="1:6" s="62" customFormat="1" ht="14.25">
      <c r="A42" s="73"/>
      <c r="B42" s="74" t="s">
        <v>89</v>
      </c>
      <c r="C42" s="35" t="s">
        <v>85</v>
      </c>
      <c r="D42" s="75">
        <v>850</v>
      </c>
      <c r="E42" s="25"/>
      <c r="F42" s="36">
        <f>D42*E42</f>
        <v>0</v>
      </c>
    </row>
    <row r="43" spans="1:6" s="62" customFormat="1" ht="12">
      <c r="A43" s="73"/>
      <c r="B43" s="74"/>
      <c r="C43" s="35"/>
      <c r="D43" s="75"/>
      <c r="E43" s="75"/>
      <c r="F43" s="36"/>
    </row>
    <row r="44" spans="1:6" s="62" customFormat="1" ht="132">
      <c r="A44" s="73" t="s">
        <v>7</v>
      </c>
      <c r="B44" s="95" t="s">
        <v>86</v>
      </c>
      <c r="C44" s="35"/>
      <c r="D44" s="75"/>
      <c r="E44" s="75"/>
      <c r="F44" s="36"/>
    </row>
    <row r="45" spans="1:6" s="62" customFormat="1" ht="14.25">
      <c r="A45" s="73"/>
      <c r="B45" s="74" t="s">
        <v>89</v>
      </c>
      <c r="C45" s="35" t="s">
        <v>85</v>
      </c>
      <c r="D45" s="75">
        <v>30</v>
      </c>
      <c r="E45" s="25"/>
      <c r="F45" s="36">
        <f>D45*E45</f>
        <v>0</v>
      </c>
    </row>
    <row r="46" ht="12">
      <c r="A46" s="73"/>
    </row>
    <row r="47" spans="1:2" ht="84">
      <c r="A47" s="73" t="s">
        <v>8</v>
      </c>
      <c r="B47" s="74" t="s">
        <v>68</v>
      </c>
    </row>
    <row r="48" spans="1:6" ht="14.25">
      <c r="A48" s="73"/>
      <c r="B48" s="74" t="s">
        <v>88</v>
      </c>
      <c r="C48" s="35" t="s">
        <v>83</v>
      </c>
      <c r="D48" s="75">
        <v>1250</v>
      </c>
      <c r="E48" s="25"/>
      <c r="F48" s="36">
        <f>D48*E48</f>
        <v>0</v>
      </c>
    </row>
    <row r="49" ht="12">
      <c r="A49" s="73"/>
    </row>
    <row r="50" spans="1:2" ht="108">
      <c r="A50" s="73" t="s">
        <v>36</v>
      </c>
      <c r="B50" s="74" t="s">
        <v>69</v>
      </c>
    </row>
    <row r="51" spans="1:6" ht="14.25">
      <c r="A51" s="73"/>
      <c r="B51" s="74" t="s">
        <v>89</v>
      </c>
      <c r="C51" s="35" t="s">
        <v>85</v>
      </c>
      <c r="D51" s="75">
        <v>30</v>
      </c>
      <c r="E51" s="25"/>
      <c r="F51" s="36">
        <f>D51*E51</f>
        <v>0</v>
      </c>
    </row>
    <row r="52" ht="12">
      <c r="A52" s="73"/>
    </row>
    <row r="53" spans="1:2" ht="84">
      <c r="A53" s="73" t="s">
        <v>24</v>
      </c>
      <c r="B53" s="100" t="s">
        <v>427</v>
      </c>
    </row>
    <row r="54" spans="1:6" ht="14.25">
      <c r="A54" s="73"/>
      <c r="B54" s="74" t="s">
        <v>88</v>
      </c>
      <c r="C54" s="35" t="s">
        <v>83</v>
      </c>
      <c r="D54" s="75">
        <v>1250</v>
      </c>
      <c r="E54" s="25"/>
      <c r="F54" s="36">
        <f>D54*E54</f>
        <v>0</v>
      </c>
    </row>
    <row r="55" ht="12">
      <c r="A55" s="73"/>
    </row>
    <row r="56" spans="1:2" ht="108">
      <c r="A56" s="73" t="s">
        <v>25</v>
      </c>
      <c r="B56" s="74" t="s">
        <v>70</v>
      </c>
    </row>
    <row r="57" spans="1:6" ht="12.75" thickBot="1">
      <c r="A57" s="96"/>
      <c r="B57" s="97" t="s">
        <v>21</v>
      </c>
      <c r="C57" s="38" t="s">
        <v>18</v>
      </c>
      <c r="D57" s="93">
        <v>370</v>
      </c>
      <c r="E57" s="124"/>
      <c r="F57" s="37">
        <f>D57*E57</f>
        <v>0</v>
      </c>
    </row>
    <row r="58" spans="1:6" ht="12.75" thickTop="1">
      <c r="A58" s="62">
        <v>2</v>
      </c>
      <c r="B58" s="63" t="s">
        <v>492</v>
      </c>
      <c r="C58" s="50"/>
      <c r="D58" s="64"/>
      <c r="E58" s="66"/>
      <c r="F58" s="36">
        <f>SUM(F41:F57)</f>
        <v>0</v>
      </c>
    </row>
    <row r="59" spans="2:5" ht="12">
      <c r="B59" s="63"/>
      <c r="C59" s="50"/>
      <c r="D59" s="64"/>
      <c r="E59" s="66"/>
    </row>
    <row r="60" spans="1:6" ht="12.75" thickBot="1">
      <c r="A60" s="62">
        <v>3</v>
      </c>
      <c r="B60" s="63" t="s">
        <v>31</v>
      </c>
      <c r="C60" s="50"/>
      <c r="D60" s="64"/>
      <c r="E60" s="65"/>
      <c r="F60" s="66"/>
    </row>
    <row r="61" spans="1:6" ht="25.5" thickBot="1" thickTop="1">
      <c r="A61" s="67" t="s">
        <v>90</v>
      </c>
      <c r="B61" s="68" t="s">
        <v>91</v>
      </c>
      <c r="C61" s="69" t="s">
        <v>93</v>
      </c>
      <c r="D61" s="70" t="s">
        <v>59</v>
      </c>
      <c r="E61" s="71" t="s">
        <v>47</v>
      </c>
      <c r="F61" s="72" t="s">
        <v>92</v>
      </c>
    </row>
    <row r="62" spans="1:2" ht="120.75" thickTop="1">
      <c r="A62" s="73" t="s">
        <v>2</v>
      </c>
      <c r="B62" s="74" t="s">
        <v>71</v>
      </c>
    </row>
    <row r="63" spans="2:6" ht="12">
      <c r="B63" s="74" t="s">
        <v>17</v>
      </c>
      <c r="C63" s="35" t="s">
        <v>18</v>
      </c>
      <c r="D63" s="75">
        <v>180</v>
      </c>
      <c r="E63" s="25"/>
      <c r="F63" s="36">
        <f>D63*E63</f>
        <v>0</v>
      </c>
    </row>
    <row r="65" spans="1:2" ht="120">
      <c r="A65" s="73" t="s">
        <v>26</v>
      </c>
      <c r="B65" s="74" t="s">
        <v>72</v>
      </c>
    </row>
    <row r="66" spans="2:6" ht="12">
      <c r="B66" s="74" t="s">
        <v>17</v>
      </c>
      <c r="C66" s="35" t="s">
        <v>18</v>
      </c>
      <c r="D66" s="75">
        <v>370</v>
      </c>
      <c r="E66" s="25"/>
      <c r="F66" s="36">
        <f>D66*E66</f>
        <v>0</v>
      </c>
    </row>
    <row r="68" spans="1:2" ht="108">
      <c r="A68" s="62" t="s">
        <v>154</v>
      </c>
      <c r="B68" s="116" t="s">
        <v>153</v>
      </c>
    </row>
    <row r="69" spans="1:6" ht="12.75" thickBot="1">
      <c r="A69" s="92"/>
      <c r="B69" s="137" t="s">
        <v>155</v>
      </c>
      <c r="C69" s="138" t="s">
        <v>108</v>
      </c>
      <c r="D69" s="139">
        <v>5</v>
      </c>
      <c r="E69" s="351"/>
      <c r="F69" s="140">
        <f>D69*E69</f>
        <v>0</v>
      </c>
    </row>
    <row r="70" spans="1:6" ht="12.75" thickTop="1">
      <c r="A70" s="62">
        <v>3</v>
      </c>
      <c r="B70" s="63" t="s">
        <v>493</v>
      </c>
      <c r="C70" s="50"/>
      <c r="D70" s="64"/>
      <c r="E70" s="66"/>
      <c r="F70" s="36">
        <f>SUM(F62:F69)</f>
        <v>0</v>
      </c>
    </row>
    <row r="71" spans="2:5" ht="12">
      <c r="B71" s="63"/>
      <c r="C71" s="50"/>
      <c r="D71" s="64"/>
      <c r="E71" s="66"/>
    </row>
    <row r="72" spans="1:6" s="53" customFormat="1" ht="12.75" thickBot="1">
      <c r="A72" s="62">
        <v>4</v>
      </c>
      <c r="B72" s="63" t="s">
        <v>0</v>
      </c>
      <c r="C72" s="50"/>
      <c r="D72" s="64"/>
      <c r="E72" s="65"/>
      <c r="F72" s="66"/>
    </row>
    <row r="73" spans="1:6" s="98" customFormat="1" ht="25.5" thickBot="1" thickTop="1">
      <c r="A73" s="67" t="s">
        <v>90</v>
      </c>
      <c r="B73" s="68" t="s">
        <v>91</v>
      </c>
      <c r="C73" s="69" t="s">
        <v>93</v>
      </c>
      <c r="D73" s="70" t="s">
        <v>59</v>
      </c>
      <c r="E73" s="71" t="s">
        <v>47</v>
      </c>
      <c r="F73" s="72" t="s">
        <v>92</v>
      </c>
    </row>
    <row r="74" spans="1:2" ht="120.75" thickTop="1">
      <c r="A74" s="62" t="s">
        <v>1</v>
      </c>
      <c r="B74" s="74" t="s">
        <v>73</v>
      </c>
    </row>
    <row r="75" spans="2:6" ht="14.25">
      <c r="B75" s="74" t="s">
        <v>89</v>
      </c>
      <c r="C75" s="35" t="s">
        <v>85</v>
      </c>
      <c r="D75" s="75">
        <v>370</v>
      </c>
      <c r="E75" s="25"/>
      <c r="F75" s="36">
        <f>D75*E75</f>
        <v>0</v>
      </c>
    </row>
    <row r="77" spans="1:6" ht="120">
      <c r="A77" s="98" t="s">
        <v>35</v>
      </c>
      <c r="B77" s="116" t="s">
        <v>151</v>
      </c>
      <c r="C77" s="87"/>
      <c r="D77" s="28"/>
      <c r="E77" s="28"/>
      <c r="F77" s="40"/>
    </row>
    <row r="78" spans="1:6" ht="15" thickBot="1">
      <c r="A78" s="133"/>
      <c r="B78" s="134" t="s">
        <v>88</v>
      </c>
      <c r="C78" s="135" t="s">
        <v>83</v>
      </c>
      <c r="D78" s="136">
        <v>500</v>
      </c>
      <c r="E78" s="124"/>
      <c r="F78" s="128">
        <f>D78*E78</f>
        <v>0</v>
      </c>
    </row>
    <row r="79" spans="1:6" ht="12.75" thickTop="1">
      <c r="A79" s="62">
        <v>4</v>
      </c>
      <c r="B79" s="63" t="s">
        <v>494</v>
      </c>
      <c r="C79" s="50"/>
      <c r="D79" s="64"/>
      <c r="E79" s="66"/>
      <c r="F79" s="36">
        <f>SUM(F74:F78)</f>
        <v>0</v>
      </c>
    </row>
    <row r="80" spans="2:5" ht="12">
      <c r="B80" s="63"/>
      <c r="C80" s="50"/>
      <c r="D80" s="64"/>
      <c r="E80" s="66"/>
    </row>
    <row r="81" spans="1:6" ht="12.75" thickBot="1">
      <c r="A81" s="62">
        <v>5</v>
      </c>
      <c r="B81" s="63" t="s">
        <v>11</v>
      </c>
      <c r="C81" s="50"/>
      <c r="D81" s="64"/>
      <c r="E81" s="65"/>
      <c r="F81" s="66"/>
    </row>
    <row r="82" spans="1:6" ht="25.5" thickBot="1" thickTop="1">
      <c r="A82" s="67" t="s">
        <v>90</v>
      </c>
      <c r="B82" s="68" t="s">
        <v>91</v>
      </c>
      <c r="C82" s="69" t="s">
        <v>93</v>
      </c>
      <c r="D82" s="70" t="s">
        <v>59</v>
      </c>
      <c r="E82" s="71" t="s">
        <v>47</v>
      </c>
      <c r="F82" s="72" t="s">
        <v>92</v>
      </c>
    </row>
    <row r="83" spans="1:2" ht="132.75" thickTop="1">
      <c r="A83" s="62" t="s">
        <v>10</v>
      </c>
      <c r="B83" s="116" t="s">
        <v>152</v>
      </c>
    </row>
    <row r="84" spans="2:6" ht="14.25">
      <c r="B84" s="74" t="s">
        <v>88</v>
      </c>
      <c r="C84" s="35" t="s">
        <v>83</v>
      </c>
      <c r="D84" s="75">
        <v>500</v>
      </c>
      <c r="E84" s="25"/>
      <c r="F84" s="36">
        <f>D84*E84</f>
        <v>0</v>
      </c>
    </row>
    <row r="86" spans="1:2" ht="132">
      <c r="A86" s="62" t="s">
        <v>29</v>
      </c>
      <c r="B86" s="116" t="s">
        <v>428</v>
      </c>
    </row>
    <row r="87" spans="2:6" ht="14.25">
      <c r="B87" s="74" t="s">
        <v>88</v>
      </c>
      <c r="C87" s="35" t="s">
        <v>83</v>
      </c>
      <c r="D87" s="75">
        <v>480</v>
      </c>
      <c r="E87" s="25"/>
      <c r="F87" s="36">
        <f>D87*E87</f>
        <v>0</v>
      </c>
    </row>
    <row r="89" spans="1:6" ht="132">
      <c r="A89" s="99" t="s">
        <v>261</v>
      </c>
      <c r="B89" s="100" t="s">
        <v>104</v>
      </c>
      <c r="C89" s="101"/>
      <c r="D89" s="101"/>
      <c r="E89" s="101"/>
      <c r="F89" s="101"/>
    </row>
    <row r="90" spans="1:6" s="62" customFormat="1" ht="15" thickBot="1">
      <c r="A90" s="129"/>
      <c r="B90" s="130" t="s">
        <v>88</v>
      </c>
      <c r="C90" s="131" t="s">
        <v>83</v>
      </c>
      <c r="D90" s="132">
        <v>180</v>
      </c>
      <c r="E90" s="124"/>
      <c r="F90" s="37">
        <f>D90*E90</f>
        <v>0</v>
      </c>
    </row>
    <row r="91" spans="1:6" ht="12.75" thickTop="1">
      <c r="A91" s="62">
        <v>5</v>
      </c>
      <c r="B91" s="63" t="s">
        <v>495</v>
      </c>
      <c r="C91" s="50"/>
      <c r="D91" s="64"/>
      <c r="E91" s="66"/>
      <c r="F91" s="36">
        <f>SUM(F83:F90)</f>
        <v>0</v>
      </c>
    </row>
    <row r="92" spans="2:5" ht="12">
      <c r="B92" s="63"/>
      <c r="C92" s="50"/>
      <c r="D92" s="64"/>
      <c r="E92" s="66"/>
    </row>
    <row r="93" spans="1:6" ht="12.75" thickBot="1">
      <c r="A93" s="62">
        <v>6</v>
      </c>
      <c r="B93" s="62" t="s">
        <v>27</v>
      </c>
      <c r="C93" s="50"/>
      <c r="D93" s="102"/>
      <c r="E93" s="103"/>
      <c r="F93" s="46"/>
    </row>
    <row r="94" spans="1:6" ht="25.5" thickBot="1" thickTop="1">
      <c r="A94" s="67" t="s">
        <v>90</v>
      </c>
      <c r="B94" s="68" t="s">
        <v>91</v>
      </c>
      <c r="C94" s="69" t="s">
        <v>93</v>
      </c>
      <c r="D94" s="70" t="s">
        <v>59</v>
      </c>
      <c r="E94" s="71" t="s">
        <v>47</v>
      </c>
      <c r="F94" s="72" t="s">
        <v>92</v>
      </c>
    </row>
    <row r="95" spans="1:6" ht="96.75" thickTop="1">
      <c r="A95" s="62" t="s">
        <v>37</v>
      </c>
      <c r="B95" s="104" t="s">
        <v>74</v>
      </c>
      <c r="D95" s="39"/>
      <c r="E95" s="39"/>
      <c r="F95" s="35"/>
    </row>
    <row r="96" spans="2:6" ht="12">
      <c r="B96" s="104" t="s">
        <v>105</v>
      </c>
      <c r="C96" s="35" t="s">
        <v>108</v>
      </c>
      <c r="D96" s="105">
        <v>2</v>
      </c>
      <c r="E96" s="25"/>
      <c r="F96" s="36">
        <f>D96*E96</f>
        <v>0</v>
      </c>
    </row>
    <row r="97" spans="2:6" ht="12">
      <c r="B97" s="104"/>
      <c r="D97" s="39"/>
      <c r="E97" s="39"/>
      <c r="F97" s="35"/>
    </row>
    <row r="98" spans="1:6" ht="120">
      <c r="A98" s="62" t="s">
        <v>38</v>
      </c>
      <c r="B98" s="104" t="s">
        <v>75</v>
      </c>
      <c r="D98" s="39"/>
      <c r="E98" s="39"/>
      <c r="F98" s="35"/>
    </row>
    <row r="99" spans="2:6" ht="12">
      <c r="B99" s="104" t="s">
        <v>100</v>
      </c>
      <c r="C99" s="35" t="s">
        <v>108</v>
      </c>
      <c r="D99" s="105">
        <v>2</v>
      </c>
      <c r="E99" s="25"/>
      <c r="F99" s="36">
        <f>D99*E99</f>
        <v>0</v>
      </c>
    </row>
    <row r="100" spans="2:5" ht="12">
      <c r="B100" s="104"/>
      <c r="D100" s="106"/>
      <c r="E100" s="39"/>
    </row>
    <row r="101" spans="1:6" ht="156">
      <c r="A101" s="62" t="s">
        <v>39</v>
      </c>
      <c r="B101" s="104" t="s">
        <v>76</v>
      </c>
      <c r="D101" s="106"/>
      <c r="E101" s="39"/>
      <c r="F101" s="35"/>
    </row>
    <row r="102" spans="2:6" ht="12">
      <c r="B102" s="104" t="s">
        <v>105</v>
      </c>
      <c r="C102" s="35" t="s">
        <v>108</v>
      </c>
      <c r="D102" s="107">
        <v>2</v>
      </c>
      <c r="E102" s="25"/>
      <c r="F102" s="36">
        <f>D102*E102</f>
        <v>0</v>
      </c>
    </row>
    <row r="103" spans="2:6" ht="12">
      <c r="B103" s="104"/>
      <c r="D103" s="106"/>
      <c r="E103" s="39"/>
      <c r="F103" s="35"/>
    </row>
    <row r="104" spans="1:6" ht="144">
      <c r="A104" s="62" t="s">
        <v>40</v>
      </c>
      <c r="B104" s="104" t="s">
        <v>77</v>
      </c>
      <c r="D104" s="106"/>
      <c r="E104" s="39"/>
      <c r="F104" s="35"/>
    </row>
    <row r="105" spans="2:6" ht="12">
      <c r="B105" s="104" t="s">
        <v>105</v>
      </c>
      <c r="C105" s="35" t="s">
        <v>108</v>
      </c>
      <c r="D105" s="107">
        <v>1</v>
      </c>
      <c r="E105" s="25"/>
      <c r="F105" s="36">
        <f>D105*E105</f>
        <v>0</v>
      </c>
    </row>
    <row r="106" spans="2:5" ht="12">
      <c r="B106" s="104"/>
      <c r="D106" s="106"/>
      <c r="E106" s="39"/>
    </row>
    <row r="107" spans="1:6" ht="132">
      <c r="A107" s="62" t="s">
        <v>41</v>
      </c>
      <c r="B107" s="104" t="s">
        <v>78</v>
      </c>
      <c r="D107" s="106"/>
      <c r="E107" s="39"/>
      <c r="F107" s="35"/>
    </row>
    <row r="108" spans="2:6" ht="12">
      <c r="B108" s="104" t="s">
        <v>79</v>
      </c>
      <c r="D108" s="106"/>
      <c r="E108" s="39"/>
      <c r="F108" s="35"/>
    </row>
    <row r="109" spans="2:6" ht="12">
      <c r="B109" s="104" t="s">
        <v>21</v>
      </c>
      <c r="C109" s="35" t="s">
        <v>18</v>
      </c>
      <c r="D109" s="106">
        <v>360</v>
      </c>
      <c r="E109" s="25"/>
      <c r="F109" s="36">
        <f>D109*E109</f>
        <v>0</v>
      </c>
    </row>
    <row r="110" spans="2:5" ht="12">
      <c r="B110" s="104"/>
      <c r="D110" s="106"/>
      <c r="E110" s="39"/>
    </row>
    <row r="111" spans="1:6" ht="108">
      <c r="A111" s="73" t="s">
        <v>42</v>
      </c>
      <c r="B111" s="104" t="s">
        <v>80</v>
      </c>
      <c r="D111" s="39"/>
      <c r="E111" s="39"/>
      <c r="F111" s="35"/>
    </row>
    <row r="112" spans="2:6" ht="24">
      <c r="B112" s="104" t="s">
        <v>81</v>
      </c>
      <c r="D112" s="39"/>
      <c r="E112" s="39"/>
      <c r="F112" s="35"/>
    </row>
    <row r="113" spans="2:6" ht="12">
      <c r="B113" s="104" t="s">
        <v>32</v>
      </c>
      <c r="C113" s="35" t="s">
        <v>18</v>
      </c>
      <c r="D113" s="39">
        <v>20</v>
      </c>
      <c r="E113" s="25"/>
      <c r="F113" s="36">
        <f>D113*E113</f>
        <v>0</v>
      </c>
    </row>
    <row r="114" spans="2:6" ht="24">
      <c r="B114" s="104" t="s">
        <v>82</v>
      </c>
      <c r="D114" s="39"/>
      <c r="E114" s="39"/>
      <c r="F114" s="35"/>
    </row>
    <row r="115" spans="2:6" ht="12">
      <c r="B115" s="104" t="s">
        <v>33</v>
      </c>
      <c r="C115" s="35" t="s">
        <v>18</v>
      </c>
      <c r="D115" s="39">
        <v>5</v>
      </c>
      <c r="E115" s="25"/>
      <c r="F115" s="36">
        <f>D115*E115</f>
        <v>0</v>
      </c>
    </row>
    <row r="116" spans="2:5" ht="12">
      <c r="B116" s="104"/>
      <c r="D116" s="106"/>
      <c r="E116" s="39"/>
    </row>
    <row r="117" spans="1:6" ht="86.25">
      <c r="A117" s="62" t="s">
        <v>43</v>
      </c>
      <c r="B117" s="104" t="s">
        <v>87</v>
      </c>
      <c r="D117" s="106"/>
      <c r="E117" s="39"/>
      <c r="F117" s="35"/>
    </row>
    <row r="118" spans="2:6" ht="14.25">
      <c r="B118" s="104" t="s">
        <v>28</v>
      </c>
      <c r="C118" s="35" t="s">
        <v>83</v>
      </c>
      <c r="D118" s="106">
        <v>25</v>
      </c>
      <c r="E118" s="25"/>
      <c r="F118" s="36">
        <f>D118*E118</f>
        <v>0</v>
      </c>
    </row>
    <row r="119" spans="2:5" ht="12">
      <c r="B119" s="104"/>
      <c r="D119" s="106"/>
      <c r="E119" s="39"/>
    </row>
    <row r="120" spans="1:5" ht="96">
      <c r="A120" s="62" t="s">
        <v>44</v>
      </c>
      <c r="B120" s="14" t="s">
        <v>101</v>
      </c>
      <c r="D120" s="106"/>
      <c r="E120" s="39"/>
    </row>
    <row r="121" spans="1:6" ht="15" thickBot="1">
      <c r="A121" s="92"/>
      <c r="B121" s="141" t="s">
        <v>429</v>
      </c>
      <c r="C121" s="38" t="s">
        <v>83</v>
      </c>
      <c r="D121" s="109">
        <v>10</v>
      </c>
      <c r="E121" s="124"/>
      <c r="F121" s="37">
        <f>D121*E121</f>
        <v>0</v>
      </c>
    </row>
    <row r="122" spans="1:6" ht="12.75" thickTop="1">
      <c r="A122" s="62">
        <v>6</v>
      </c>
      <c r="B122" s="62" t="s">
        <v>496</v>
      </c>
      <c r="C122" s="50"/>
      <c r="D122" s="102"/>
      <c r="E122" s="46"/>
      <c r="F122" s="36">
        <f>SUM(F95:F121)</f>
        <v>0</v>
      </c>
    </row>
    <row r="123" spans="2:5" ht="12">
      <c r="B123" s="63"/>
      <c r="C123" s="50"/>
      <c r="D123" s="64"/>
      <c r="E123" s="66"/>
    </row>
    <row r="124" spans="2:5" ht="12">
      <c r="B124" s="63"/>
      <c r="C124" s="50"/>
      <c r="D124" s="64"/>
      <c r="E124" s="66"/>
    </row>
    <row r="125" spans="2:5" ht="12">
      <c r="B125" s="63"/>
      <c r="C125" s="50"/>
      <c r="D125" s="64"/>
      <c r="E125" s="66"/>
    </row>
    <row r="126" spans="2:6" s="47" customFormat="1" ht="12.75">
      <c r="B126" s="465" t="s">
        <v>94</v>
      </c>
      <c r="C126" s="465"/>
      <c r="D126" s="465"/>
      <c r="E126" s="42"/>
      <c r="F126" s="42"/>
    </row>
    <row r="127" spans="2:6" s="47" customFormat="1" ht="24" customHeight="1">
      <c r="B127" s="466" t="s">
        <v>430</v>
      </c>
      <c r="C127" s="466"/>
      <c r="D127" s="466"/>
      <c r="E127" s="466"/>
      <c r="F127" s="466"/>
    </row>
    <row r="128" spans="2:6" s="47" customFormat="1" ht="12.75">
      <c r="B128" s="43" t="s">
        <v>256</v>
      </c>
      <c r="C128" s="44"/>
      <c r="D128" s="45"/>
      <c r="E128" s="42"/>
      <c r="F128" s="42"/>
    </row>
    <row r="129" spans="1:6" s="47" customFormat="1" ht="13.5" customHeight="1">
      <c r="A129" s="117"/>
      <c r="B129" s="43" t="s">
        <v>420</v>
      </c>
      <c r="C129" s="44"/>
      <c r="D129" s="45"/>
      <c r="E129" s="42"/>
      <c r="F129" s="42"/>
    </row>
    <row r="130" spans="1:6" s="52" customFormat="1" ht="12">
      <c r="A130" s="56"/>
      <c r="B130" s="57"/>
      <c r="C130" s="58"/>
      <c r="D130" s="59"/>
      <c r="E130" s="59"/>
      <c r="F130" s="59"/>
    </row>
    <row r="131" spans="1:6" s="52" customFormat="1" ht="12">
      <c r="A131" s="467" t="s">
        <v>95</v>
      </c>
      <c r="B131" s="468"/>
      <c r="C131" s="468"/>
      <c r="D131" s="468"/>
      <c r="E131" s="468"/>
      <c r="F131" s="468"/>
    </row>
    <row r="132" spans="1:6" ht="12">
      <c r="A132" s="60"/>
      <c r="B132" s="54"/>
      <c r="C132" s="55"/>
      <c r="D132" s="51"/>
      <c r="E132" s="51"/>
      <c r="F132" s="51"/>
    </row>
    <row r="133" spans="2:6" ht="12.75" thickBot="1">
      <c r="B133" s="104" t="s">
        <v>258</v>
      </c>
      <c r="C133" s="50"/>
      <c r="D133" s="50"/>
      <c r="E133" s="110"/>
      <c r="F133" s="46"/>
    </row>
    <row r="134" spans="1:6" s="82" customFormat="1" ht="25.5" thickBot="1" thickTop="1">
      <c r="A134" s="67" t="s">
        <v>90</v>
      </c>
      <c r="B134" s="68" t="s">
        <v>91</v>
      </c>
      <c r="C134" s="69" t="s">
        <v>93</v>
      </c>
      <c r="D134" s="70" t="s">
        <v>59</v>
      </c>
      <c r="E134" s="71" t="s">
        <v>47</v>
      </c>
      <c r="F134" s="72" t="s">
        <v>92</v>
      </c>
    </row>
    <row r="135" spans="1:6" s="82" customFormat="1" ht="12.75" thickTop="1">
      <c r="A135" s="62">
        <v>1</v>
      </c>
      <c r="B135" s="62" t="s">
        <v>504</v>
      </c>
      <c r="C135" s="35"/>
      <c r="D135" s="111"/>
      <c r="E135" s="111"/>
      <c r="F135" s="64">
        <f>F37</f>
        <v>0</v>
      </c>
    </row>
    <row r="136" spans="1:6" s="82" customFormat="1" ht="12">
      <c r="A136" s="62">
        <v>2</v>
      </c>
      <c r="B136" s="62" t="s">
        <v>505</v>
      </c>
      <c r="C136" s="35"/>
      <c r="D136" s="111"/>
      <c r="E136" s="111"/>
      <c r="F136" s="64">
        <f>F58</f>
        <v>0</v>
      </c>
    </row>
    <row r="137" spans="1:6" ht="12">
      <c r="A137" s="62">
        <v>3</v>
      </c>
      <c r="B137" s="62" t="s">
        <v>506</v>
      </c>
      <c r="D137" s="111"/>
      <c r="E137" s="111"/>
      <c r="F137" s="64">
        <f>F70</f>
        <v>0</v>
      </c>
    </row>
    <row r="138" spans="1:6" ht="12">
      <c r="A138" s="62">
        <v>4</v>
      </c>
      <c r="B138" s="104" t="s">
        <v>507</v>
      </c>
      <c r="D138" s="111"/>
      <c r="E138" s="111"/>
      <c r="F138" s="64">
        <f>F79</f>
        <v>0</v>
      </c>
    </row>
    <row r="139" spans="1:6" ht="12">
      <c r="A139" s="62">
        <v>5</v>
      </c>
      <c r="B139" s="104" t="s">
        <v>508</v>
      </c>
      <c r="D139" s="111"/>
      <c r="E139" s="111"/>
      <c r="F139" s="64">
        <f>F91</f>
        <v>0</v>
      </c>
    </row>
    <row r="140" spans="1:6" ht="12.75" thickBot="1">
      <c r="A140" s="92">
        <v>6</v>
      </c>
      <c r="B140" s="108" t="s">
        <v>509</v>
      </c>
      <c r="C140" s="38"/>
      <c r="D140" s="112"/>
      <c r="E140" s="112"/>
      <c r="F140" s="113">
        <f>F122</f>
        <v>0</v>
      </c>
    </row>
    <row r="141" spans="2:6" ht="12.75" thickTop="1">
      <c r="B141" s="104" t="s">
        <v>490</v>
      </c>
      <c r="D141" s="111"/>
      <c r="E141" s="111"/>
      <c r="F141" s="64">
        <f>SUM(F135:F140)</f>
        <v>0</v>
      </c>
    </row>
  </sheetData>
  <sheetProtection password="CE28" sheet="1" selectLockedCells="1"/>
  <mergeCells count="6">
    <mergeCell ref="B1:D1"/>
    <mergeCell ref="B2:F2"/>
    <mergeCell ref="A6:F6"/>
    <mergeCell ref="B126:D126"/>
    <mergeCell ref="B127:F127"/>
    <mergeCell ref="A131:F131"/>
  </mergeCells>
  <printOptions/>
  <pageMargins left="0.7" right="0.7" top="0.75" bottom="0.75" header="0.3" footer="0.3"/>
  <pageSetup horizontalDpi="600" verticalDpi="600" orientation="portrait" paperSize="9" r:id="rId1"/>
  <rowBreaks count="8" manualBreakCount="8">
    <brk id="22" max="5" man="1"/>
    <brk id="38" max="5" man="1"/>
    <brk id="52" max="5" man="1"/>
    <brk id="59" max="5" man="1"/>
    <brk id="71" max="5" man="1"/>
    <brk id="80" max="255" man="1"/>
    <brk id="92" max="255" man="1"/>
    <brk id="124" max="255" man="1"/>
  </rowBreaks>
</worksheet>
</file>

<file path=xl/worksheets/sheet9.xml><?xml version="1.0" encoding="utf-8"?>
<worksheet xmlns="http://schemas.openxmlformats.org/spreadsheetml/2006/main" xmlns:r="http://schemas.openxmlformats.org/officeDocument/2006/relationships">
  <dimension ref="A1:F133"/>
  <sheetViews>
    <sheetView showZeros="0" view="pageBreakPreview" zoomScaleSheetLayoutView="100" zoomScalePageLayoutView="0" workbookViewId="0" topLeftCell="A116">
      <selection activeCell="E103" sqref="E103"/>
    </sheetView>
  </sheetViews>
  <sheetFormatPr defaultColWidth="9.140625" defaultRowHeight="12.75"/>
  <cols>
    <col min="1" max="1" width="5.28125" style="0" customWidth="1"/>
    <col min="2" max="2" width="45.7109375" style="0" customWidth="1"/>
    <col min="3" max="3" width="6.7109375" style="0" customWidth="1"/>
    <col min="4" max="4" width="8.7109375" style="0" customWidth="1"/>
    <col min="5" max="5" width="9.7109375" style="0" customWidth="1"/>
    <col min="6" max="6" width="12.7109375" style="0" customWidth="1"/>
  </cols>
  <sheetData>
    <row r="1" spans="1:6" ht="12.75">
      <c r="A1" s="156"/>
      <c r="B1" s="469" t="s">
        <v>267</v>
      </c>
      <c r="C1" s="469"/>
      <c r="D1" s="469"/>
      <c r="E1" s="42"/>
      <c r="F1" s="146"/>
    </row>
    <row r="2" spans="1:6" ht="12.75">
      <c r="A2" s="156"/>
      <c r="B2" s="470" t="s">
        <v>431</v>
      </c>
      <c r="C2" s="470"/>
      <c r="D2" s="470"/>
      <c r="E2" s="470"/>
      <c r="F2" s="470"/>
    </row>
    <row r="3" spans="1:6" ht="12.75">
      <c r="A3" s="156"/>
      <c r="B3" s="43" t="s">
        <v>269</v>
      </c>
      <c r="C3" s="364"/>
      <c r="D3" s="365"/>
      <c r="E3" s="366"/>
      <c r="F3" s="367"/>
    </row>
    <row r="4" spans="1:6" ht="12.75">
      <c r="A4" s="156"/>
      <c r="B4" s="43" t="s">
        <v>270</v>
      </c>
      <c r="C4" s="364"/>
      <c r="D4" s="365"/>
      <c r="E4" s="366"/>
      <c r="F4" s="367"/>
    </row>
    <row r="5" spans="1:6" ht="12.75">
      <c r="A5" s="157"/>
      <c r="B5" s="244"/>
      <c r="C5" s="44"/>
      <c r="D5" s="45"/>
      <c r="E5" s="42"/>
      <c r="F5" s="146"/>
    </row>
    <row r="6" spans="1:6" ht="12.75">
      <c r="A6" s="471" t="s">
        <v>271</v>
      </c>
      <c r="B6" s="472"/>
      <c r="C6" s="472"/>
      <c r="D6" s="472"/>
      <c r="E6" s="472"/>
      <c r="F6" s="472"/>
    </row>
    <row r="7" spans="1:6" ht="12.75">
      <c r="A7" s="41"/>
      <c r="B7" s="245"/>
      <c r="C7" s="114"/>
      <c r="D7" s="115"/>
      <c r="E7" s="115"/>
      <c r="F7" s="148"/>
    </row>
    <row r="8" spans="1:6" ht="13.5" thickBot="1">
      <c r="A8" s="252" t="s">
        <v>156</v>
      </c>
      <c r="B8" s="354" t="s">
        <v>3</v>
      </c>
      <c r="C8" s="77"/>
      <c r="D8" s="253"/>
      <c r="E8" s="254"/>
      <c r="F8" s="254"/>
    </row>
    <row r="9" spans="1:6" ht="25.5" thickBot="1" thickTop="1">
      <c r="A9" s="159" t="s">
        <v>90</v>
      </c>
      <c r="B9" s="352" t="s">
        <v>91</v>
      </c>
      <c r="C9" s="161" t="s">
        <v>93</v>
      </c>
      <c r="D9" s="162" t="s">
        <v>59</v>
      </c>
      <c r="E9" s="162" t="s">
        <v>47</v>
      </c>
      <c r="F9" s="163" t="s">
        <v>92</v>
      </c>
    </row>
    <row r="10" spans="1:6" ht="204.75" thickTop="1">
      <c r="A10" s="257">
        <v>1</v>
      </c>
      <c r="B10" s="353" t="s">
        <v>157</v>
      </c>
      <c r="C10" s="259"/>
      <c r="D10" s="259"/>
      <c r="E10" s="260"/>
      <c r="F10" s="260"/>
    </row>
    <row r="11" spans="1:6" ht="12.75">
      <c r="A11" s="257"/>
      <c r="B11" s="258" t="s">
        <v>158</v>
      </c>
      <c r="C11" s="259" t="s">
        <v>103</v>
      </c>
      <c r="D11" s="261">
        <v>1</v>
      </c>
      <c r="E11" s="164"/>
      <c r="F11" s="260">
        <f>D11*E11</f>
        <v>0</v>
      </c>
    </row>
    <row r="12" spans="1:6" ht="12.75">
      <c r="A12" s="252"/>
      <c r="B12" s="167"/>
      <c r="C12" s="77"/>
      <c r="D12" s="77"/>
      <c r="E12" s="254"/>
      <c r="F12" s="254"/>
    </row>
    <row r="13" spans="1:6" ht="168">
      <c r="A13" s="252">
        <v>2</v>
      </c>
      <c r="B13" s="353" t="s">
        <v>159</v>
      </c>
      <c r="C13" s="77"/>
      <c r="D13" s="253"/>
      <c r="E13" s="254"/>
      <c r="F13" s="254"/>
    </row>
    <row r="14" spans="1:6" ht="12.75">
      <c r="A14" s="252"/>
      <c r="B14" s="262" t="s">
        <v>160</v>
      </c>
      <c r="C14" s="77" t="s">
        <v>18</v>
      </c>
      <c r="D14" s="253">
        <v>147</v>
      </c>
      <c r="E14" s="165"/>
      <c r="F14" s="254">
        <f>D14*E14</f>
        <v>0</v>
      </c>
    </row>
    <row r="15" spans="1:6" ht="12.75">
      <c r="A15" s="252"/>
      <c r="B15" s="262"/>
      <c r="C15" s="77"/>
      <c r="D15" s="253"/>
      <c r="E15" s="254"/>
      <c r="F15" s="254"/>
    </row>
    <row r="16" spans="1:6" ht="48">
      <c r="A16" s="257">
        <v>3</v>
      </c>
      <c r="B16" s="353" t="s">
        <v>161</v>
      </c>
      <c r="C16" s="259"/>
      <c r="D16" s="261"/>
      <c r="E16" s="260"/>
      <c r="F16" s="260"/>
    </row>
    <row r="17" spans="1:6" ht="12.75">
      <c r="A17" s="257"/>
      <c r="B17" s="263" t="s">
        <v>162</v>
      </c>
      <c r="C17" s="259" t="s">
        <v>45</v>
      </c>
      <c r="D17" s="261">
        <v>300</v>
      </c>
      <c r="E17" s="164"/>
      <c r="F17" s="260">
        <f>D17*E17</f>
        <v>0</v>
      </c>
    </row>
    <row r="18" spans="1:6" ht="12.75">
      <c r="A18" s="252"/>
      <c r="B18" s="262"/>
      <c r="C18" s="77"/>
      <c r="D18" s="253"/>
      <c r="E18" s="254"/>
      <c r="F18" s="254"/>
    </row>
    <row r="19" spans="1:6" ht="96">
      <c r="A19" s="252">
        <v>4</v>
      </c>
      <c r="B19" s="353" t="s">
        <v>163</v>
      </c>
      <c r="C19" s="77"/>
      <c r="D19" s="253"/>
      <c r="E19" s="254"/>
      <c r="F19" s="254"/>
    </row>
    <row r="20" spans="1:6" ht="12.75">
      <c r="A20" s="252"/>
      <c r="B20" s="262" t="s">
        <v>164</v>
      </c>
      <c r="C20" s="77" t="s">
        <v>103</v>
      </c>
      <c r="D20" s="253">
        <v>1</v>
      </c>
      <c r="E20" s="165"/>
      <c r="F20" s="254">
        <f>D20*E20</f>
        <v>0</v>
      </c>
    </row>
    <row r="21" spans="1:6" ht="12.75">
      <c r="A21" s="252"/>
      <c r="B21" s="262"/>
      <c r="C21" s="77"/>
      <c r="D21" s="253"/>
      <c r="E21" s="254"/>
      <c r="F21" s="254"/>
    </row>
    <row r="22" spans="1:6" ht="180">
      <c r="A22" s="257">
        <v>5</v>
      </c>
      <c r="B22" s="353" t="s">
        <v>165</v>
      </c>
      <c r="C22" s="259"/>
      <c r="D22" s="261"/>
      <c r="E22" s="260"/>
      <c r="F22" s="260"/>
    </row>
    <row r="23" spans="1:6" ht="12.75">
      <c r="A23" s="257"/>
      <c r="B23" s="263" t="s">
        <v>166</v>
      </c>
      <c r="C23" s="259" t="s">
        <v>103</v>
      </c>
      <c r="D23" s="261">
        <v>1</v>
      </c>
      <c r="E23" s="164"/>
      <c r="F23" s="260">
        <f>D23*E23</f>
        <v>0</v>
      </c>
    </row>
    <row r="24" spans="1:6" ht="12.75">
      <c r="A24" s="257"/>
      <c r="B24" s="263"/>
      <c r="C24" s="259"/>
      <c r="D24" s="261"/>
      <c r="E24" s="260"/>
      <c r="F24" s="260"/>
    </row>
    <row r="25" spans="1:6" ht="72">
      <c r="A25" s="257">
        <v>6</v>
      </c>
      <c r="B25" s="353" t="s">
        <v>167</v>
      </c>
      <c r="C25" s="259"/>
      <c r="D25" s="261"/>
      <c r="E25" s="260"/>
      <c r="F25" s="260"/>
    </row>
    <row r="26" spans="1:6" ht="12.75">
      <c r="A26" s="257"/>
      <c r="B26" s="263" t="s">
        <v>168</v>
      </c>
      <c r="C26" s="259" t="s">
        <v>45</v>
      </c>
      <c r="D26" s="261">
        <v>25</v>
      </c>
      <c r="E26" s="164"/>
      <c r="F26" s="260">
        <f>D26*E26</f>
        <v>0</v>
      </c>
    </row>
    <row r="27" spans="1:6" ht="12.75">
      <c r="A27" s="252"/>
      <c r="B27" s="167"/>
      <c r="C27" s="77"/>
      <c r="D27" s="253"/>
      <c r="E27" s="254"/>
      <c r="F27" s="254"/>
    </row>
    <row r="28" spans="1:6" ht="110.25">
      <c r="A28" s="257">
        <v>7</v>
      </c>
      <c r="B28" s="353" t="s">
        <v>272</v>
      </c>
      <c r="C28" s="259"/>
      <c r="D28" s="261"/>
      <c r="E28" s="260"/>
      <c r="F28" s="260"/>
    </row>
    <row r="29" spans="1:6" ht="14.25">
      <c r="A29" s="257"/>
      <c r="B29" s="263" t="s">
        <v>169</v>
      </c>
      <c r="C29" s="259" t="s">
        <v>273</v>
      </c>
      <c r="D29" s="261">
        <v>20</v>
      </c>
      <c r="E29" s="164"/>
      <c r="F29" s="260">
        <f>D29*E29</f>
        <v>0</v>
      </c>
    </row>
    <row r="30" spans="1:6" ht="12.75">
      <c r="A30" s="252"/>
      <c r="B30" s="167"/>
      <c r="C30" s="77"/>
      <c r="D30" s="253"/>
      <c r="E30" s="254"/>
      <c r="F30" s="254"/>
    </row>
    <row r="31" spans="1:6" ht="98.25">
      <c r="A31" s="257">
        <v>8</v>
      </c>
      <c r="B31" s="353" t="s">
        <v>274</v>
      </c>
      <c r="C31" s="259"/>
      <c r="D31" s="261"/>
      <c r="E31" s="260"/>
      <c r="F31" s="260"/>
    </row>
    <row r="32" spans="1:6" ht="14.25">
      <c r="A32" s="257"/>
      <c r="B32" s="263" t="s">
        <v>170</v>
      </c>
      <c r="C32" s="259" t="s">
        <v>275</v>
      </c>
      <c r="D32" s="261">
        <v>6</v>
      </c>
      <c r="E32" s="164"/>
      <c r="F32" s="260">
        <f>D32*E32</f>
        <v>0</v>
      </c>
    </row>
    <row r="33" spans="1:6" ht="13.5" thickBot="1">
      <c r="A33" s="264"/>
      <c r="B33" s="265"/>
      <c r="C33" s="266"/>
      <c r="D33" s="267"/>
      <c r="E33" s="268"/>
      <c r="F33" s="268"/>
    </row>
    <row r="34" spans="1:6" ht="13.5" thickTop="1">
      <c r="A34" s="252"/>
      <c r="B34" s="354" t="s">
        <v>171</v>
      </c>
      <c r="C34" s="77"/>
      <c r="D34" s="77"/>
      <c r="E34" s="254"/>
      <c r="F34" s="254">
        <f>SUM(F10:F33)</f>
        <v>0</v>
      </c>
    </row>
    <row r="35" spans="1:6" ht="12.75">
      <c r="A35" s="252"/>
      <c r="B35" s="167"/>
      <c r="C35" s="77"/>
      <c r="D35" s="253"/>
      <c r="E35" s="254"/>
      <c r="F35" s="254"/>
    </row>
    <row r="36" spans="1:6" ht="13.5" thickBot="1">
      <c r="A36" s="252" t="s">
        <v>172</v>
      </c>
      <c r="B36" s="167" t="s">
        <v>9</v>
      </c>
      <c r="C36" s="253"/>
      <c r="D36" s="253"/>
      <c r="E36" s="254"/>
      <c r="F36" s="254"/>
    </row>
    <row r="37" spans="1:6" ht="25.5" thickBot="1" thickTop="1">
      <c r="A37" s="159" t="s">
        <v>90</v>
      </c>
      <c r="B37" s="352" t="s">
        <v>91</v>
      </c>
      <c r="C37" s="161" t="s">
        <v>93</v>
      </c>
      <c r="D37" s="162" t="s">
        <v>59</v>
      </c>
      <c r="E37" s="162" t="s">
        <v>47</v>
      </c>
      <c r="F37" s="163" t="s">
        <v>92</v>
      </c>
    </row>
    <row r="38" spans="1:6" ht="171" thickTop="1">
      <c r="A38" s="252">
        <v>1</v>
      </c>
      <c r="B38" s="358" t="s">
        <v>276</v>
      </c>
      <c r="C38" s="253"/>
      <c r="D38" s="270"/>
      <c r="E38" s="271"/>
      <c r="F38" s="254"/>
    </row>
    <row r="39" spans="1:6" ht="14.25">
      <c r="A39" s="252"/>
      <c r="B39" s="355" t="s">
        <v>277</v>
      </c>
      <c r="C39" s="77" t="s">
        <v>275</v>
      </c>
      <c r="D39" s="254">
        <v>204</v>
      </c>
      <c r="E39" s="165"/>
      <c r="F39" s="254">
        <f>D39*E39</f>
        <v>0</v>
      </c>
    </row>
    <row r="40" spans="1:6" ht="12.75">
      <c r="A40" s="252"/>
      <c r="B40" s="167"/>
      <c r="C40" s="77"/>
      <c r="D40" s="253"/>
      <c r="E40" s="254"/>
      <c r="F40" s="254"/>
    </row>
    <row r="41" spans="1:6" ht="182.25">
      <c r="A41" s="252">
        <v>2</v>
      </c>
      <c r="B41" s="247" t="s">
        <v>278</v>
      </c>
      <c r="C41" s="77"/>
      <c r="D41" s="270"/>
      <c r="E41" s="271"/>
      <c r="F41" s="254"/>
    </row>
    <row r="42" spans="1:6" ht="14.25">
      <c r="A42" s="252"/>
      <c r="B42" s="167" t="s">
        <v>173</v>
      </c>
      <c r="C42" s="77" t="s">
        <v>275</v>
      </c>
      <c r="D42" s="253">
        <v>29</v>
      </c>
      <c r="E42" s="165"/>
      <c r="F42" s="254">
        <f>D42*E42</f>
        <v>0</v>
      </c>
    </row>
    <row r="43" spans="1:6" ht="12.75">
      <c r="A43" s="252"/>
      <c r="B43" s="167"/>
      <c r="C43" s="77"/>
      <c r="D43" s="253"/>
      <c r="E43" s="254"/>
      <c r="F43" s="254"/>
    </row>
    <row r="44" spans="1:6" ht="62.25">
      <c r="A44" s="252">
        <v>3</v>
      </c>
      <c r="B44" s="354" t="s">
        <v>279</v>
      </c>
      <c r="C44" s="77"/>
      <c r="D44" s="253"/>
      <c r="E44" s="271"/>
      <c r="F44" s="254"/>
    </row>
    <row r="45" spans="1:6" ht="14.25">
      <c r="A45" s="252"/>
      <c r="B45" s="167" t="s">
        <v>174</v>
      </c>
      <c r="C45" s="77" t="s">
        <v>275</v>
      </c>
      <c r="D45" s="253">
        <v>15</v>
      </c>
      <c r="E45" s="165"/>
      <c r="F45" s="254">
        <f>D45*E45</f>
        <v>0</v>
      </c>
    </row>
    <row r="46" spans="1:6" ht="12.75">
      <c r="A46" s="252"/>
      <c r="B46" s="167"/>
      <c r="C46" s="77"/>
      <c r="D46" s="253"/>
      <c r="E46" s="254"/>
      <c r="F46" s="254"/>
    </row>
    <row r="47" spans="1:6" ht="86.25">
      <c r="A47" s="252">
        <v>4</v>
      </c>
      <c r="B47" s="353" t="s">
        <v>280</v>
      </c>
      <c r="C47" s="77"/>
      <c r="D47" s="253"/>
      <c r="E47" s="271"/>
      <c r="F47" s="254"/>
    </row>
    <row r="48" spans="1:6" ht="14.25">
      <c r="A48" s="252"/>
      <c r="B48" s="167" t="s">
        <v>281</v>
      </c>
      <c r="C48" s="77" t="s">
        <v>273</v>
      </c>
      <c r="D48" s="253">
        <v>140</v>
      </c>
      <c r="E48" s="165"/>
      <c r="F48" s="254">
        <f>D48*E48</f>
        <v>0</v>
      </c>
    </row>
    <row r="49" spans="1:6" ht="14.25">
      <c r="A49" s="252"/>
      <c r="B49" s="354" t="s">
        <v>175</v>
      </c>
      <c r="C49" s="77" t="s">
        <v>273</v>
      </c>
      <c r="D49" s="253">
        <v>20</v>
      </c>
      <c r="E49" s="165"/>
      <c r="F49" s="254">
        <f>D49*E49</f>
        <v>0</v>
      </c>
    </row>
    <row r="50" spans="1:6" ht="12.75">
      <c r="A50" s="252"/>
      <c r="B50" s="167"/>
      <c r="C50" s="77"/>
      <c r="D50" s="253"/>
      <c r="E50" s="254"/>
      <c r="F50" s="254"/>
    </row>
    <row r="51" spans="1:6" ht="98.25">
      <c r="A51" s="252">
        <v>5</v>
      </c>
      <c r="B51" s="359" t="s">
        <v>282</v>
      </c>
      <c r="C51" s="77"/>
      <c r="D51" s="253"/>
      <c r="E51" s="254"/>
      <c r="F51" s="254"/>
    </row>
    <row r="52" spans="1:6" ht="14.25">
      <c r="A52" s="252"/>
      <c r="B52" s="167" t="s">
        <v>283</v>
      </c>
      <c r="C52" s="77" t="s">
        <v>275</v>
      </c>
      <c r="D52" s="253">
        <v>18</v>
      </c>
      <c r="E52" s="165"/>
      <c r="F52" s="254">
        <f>D52*E52</f>
        <v>0</v>
      </c>
    </row>
    <row r="53" spans="1:6" ht="12.75">
      <c r="A53" s="252"/>
      <c r="B53" s="262"/>
      <c r="C53" s="77"/>
      <c r="D53" s="253"/>
      <c r="E53" s="254"/>
      <c r="F53" s="254"/>
    </row>
    <row r="54" spans="1:6" ht="86.25">
      <c r="A54" s="252">
        <v>6</v>
      </c>
      <c r="B54" s="359" t="s">
        <v>284</v>
      </c>
      <c r="C54" s="77"/>
      <c r="D54" s="253"/>
      <c r="E54" s="254"/>
      <c r="F54" s="254"/>
    </row>
    <row r="55" spans="1:6" ht="14.25">
      <c r="A55" s="252"/>
      <c r="B55" s="258" t="s">
        <v>176</v>
      </c>
      <c r="C55" s="77" t="s">
        <v>275</v>
      </c>
      <c r="D55" s="253">
        <v>8</v>
      </c>
      <c r="E55" s="165"/>
      <c r="F55" s="254">
        <f>D55*E55</f>
        <v>0</v>
      </c>
    </row>
    <row r="56" spans="1:6" ht="12.75">
      <c r="A56" s="252"/>
      <c r="B56" s="167"/>
      <c r="C56" s="77"/>
      <c r="D56" s="253"/>
      <c r="E56" s="254"/>
      <c r="F56" s="254"/>
    </row>
    <row r="57" spans="1:6" ht="182.25">
      <c r="A57" s="252">
        <v>7</v>
      </c>
      <c r="B57" s="360" t="s">
        <v>285</v>
      </c>
      <c r="C57" s="253"/>
      <c r="D57" s="253"/>
      <c r="E57" s="254"/>
      <c r="F57" s="254"/>
    </row>
    <row r="58" spans="1:6" ht="14.25">
      <c r="A58" s="252"/>
      <c r="B58" s="167" t="s">
        <v>177</v>
      </c>
      <c r="C58" s="77" t="s">
        <v>275</v>
      </c>
      <c r="D58" s="253">
        <v>64</v>
      </c>
      <c r="E58" s="165"/>
      <c r="F58" s="254">
        <f>D58*E58</f>
        <v>0</v>
      </c>
    </row>
    <row r="59" spans="1:6" ht="14.25">
      <c r="A59" s="252"/>
      <c r="B59" s="360" t="s">
        <v>178</v>
      </c>
      <c r="C59" s="77" t="s">
        <v>275</v>
      </c>
      <c r="D59" s="253">
        <v>26</v>
      </c>
      <c r="E59" s="165"/>
      <c r="F59" s="254">
        <f>D59*E59</f>
        <v>0</v>
      </c>
    </row>
    <row r="60" spans="1:6" ht="12.75">
      <c r="A60" s="252"/>
      <c r="B60" s="167"/>
      <c r="C60" s="77"/>
      <c r="D60" s="253"/>
      <c r="E60" s="254"/>
      <c r="F60" s="254"/>
    </row>
    <row r="61" spans="1:6" ht="124.5">
      <c r="A61" s="252">
        <v>8</v>
      </c>
      <c r="B61" s="354" t="s">
        <v>286</v>
      </c>
      <c r="C61" s="272"/>
      <c r="D61" s="273"/>
      <c r="E61" s="274"/>
      <c r="F61" s="275"/>
    </row>
    <row r="62" spans="1:6" ht="14.25">
      <c r="A62" s="252"/>
      <c r="B62" s="167" t="s">
        <v>287</v>
      </c>
      <c r="C62" s="77" t="s">
        <v>275</v>
      </c>
      <c r="D62" s="253">
        <v>56.5</v>
      </c>
      <c r="E62" s="165"/>
      <c r="F62" s="254">
        <f>D62*E62</f>
        <v>0</v>
      </c>
    </row>
    <row r="63" spans="1:6" ht="12.75">
      <c r="A63" s="252"/>
      <c r="B63" s="167"/>
      <c r="C63" s="77"/>
      <c r="D63" s="253"/>
      <c r="E63" s="254"/>
      <c r="F63" s="254"/>
    </row>
    <row r="64" spans="1:6" ht="124.5">
      <c r="A64" s="252">
        <v>9</v>
      </c>
      <c r="B64" s="354" t="s">
        <v>288</v>
      </c>
      <c r="C64" s="272"/>
      <c r="D64" s="273"/>
      <c r="E64" s="274"/>
      <c r="F64" s="275"/>
    </row>
    <row r="65" spans="1:6" ht="14.25">
      <c r="A65" s="252"/>
      <c r="B65" s="167" t="s">
        <v>289</v>
      </c>
      <c r="C65" s="77" t="s">
        <v>275</v>
      </c>
      <c r="D65" s="253">
        <v>56.5</v>
      </c>
      <c r="E65" s="165"/>
      <c r="F65" s="254">
        <f>D65*E65</f>
        <v>0</v>
      </c>
    </row>
    <row r="66" spans="1:6" ht="12.75">
      <c r="A66" s="252"/>
      <c r="B66" s="167"/>
      <c r="C66" s="77"/>
      <c r="D66" s="253"/>
      <c r="E66" s="254"/>
      <c r="F66" s="254"/>
    </row>
    <row r="67" spans="1:6" ht="62.25">
      <c r="A67" s="252">
        <v>10</v>
      </c>
      <c r="B67" s="353" t="s">
        <v>290</v>
      </c>
      <c r="C67" s="77"/>
      <c r="D67" s="253"/>
      <c r="E67" s="254"/>
      <c r="F67" s="254"/>
    </row>
    <row r="68" spans="1:6" ht="15" thickBot="1">
      <c r="A68" s="277"/>
      <c r="B68" s="278" t="s">
        <v>179</v>
      </c>
      <c r="C68" s="279" t="s">
        <v>275</v>
      </c>
      <c r="D68" s="280">
        <v>148</v>
      </c>
      <c r="E68" s="166"/>
      <c r="F68" s="281">
        <f>D68*E68</f>
        <v>0</v>
      </c>
    </row>
    <row r="69" spans="1:6" ht="13.5" thickTop="1">
      <c r="A69" s="252"/>
      <c r="B69" s="355" t="s">
        <v>180</v>
      </c>
      <c r="C69" s="77"/>
      <c r="D69" s="77"/>
      <c r="E69" s="254"/>
      <c r="F69" s="254">
        <f>SUM(F38:F68)</f>
        <v>0</v>
      </c>
    </row>
    <row r="70" spans="1:6" ht="12.75">
      <c r="A70" s="252"/>
      <c r="B70" s="262"/>
      <c r="C70" s="77"/>
      <c r="D70" s="253"/>
      <c r="E70" s="254"/>
      <c r="F70" s="254"/>
    </row>
    <row r="71" spans="1:6" ht="13.5" thickBot="1">
      <c r="A71" s="252" t="s">
        <v>181</v>
      </c>
      <c r="B71" s="355" t="s">
        <v>182</v>
      </c>
      <c r="C71" s="77"/>
      <c r="D71" s="77"/>
      <c r="E71" s="254"/>
      <c r="F71" s="254"/>
    </row>
    <row r="72" spans="1:6" ht="25.5" thickBot="1" thickTop="1">
      <c r="A72" s="159" t="s">
        <v>90</v>
      </c>
      <c r="B72" s="352" t="s">
        <v>91</v>
      </c>
      <c r="C72" s="161" t="s">
        <v>93</v>
      </c>
      <c r="D72" s="162" t="s">
        <v>59</v>
      </c>
      <c r="E72" s="162" t="s">
        <v>47</v>
      </c>
      <c r="F72" s="163" t="s">
        <v>92</v>
      </c>
    </row>
    <row r="73" spans="1:6" ht="96.75" thickTop="1">
      <c r="A73" s="252">
        <v>1</v>
      </c>
      <c r="B73" s="353" t="s">
        <v>183</v>
      </c>
      <c r="C73" s="77"/>
      <c r="D73" s="253"/>
      <c r="E73" s="254"/>
      <c r="F73" s="254"/>
    </row>
    <row r="74" spans="1:6" ht="13.5" thickBot="1">
      <c r="A74" s="277"/>
      <c r="B74" s="356" t="s">
        <v>184</v>
      </c>
      <c r="C74" s="279" t="s">
        <v>108</v>
      </c>
      <c r="D74" s="280">
        <v>9</v>
      </c>
      <c r="E74" s="166"/>
      <c r="F74" s="281">
        <f>D74*E74</f>
        <v>0</v>
      </c>
    </row>
    <row r="75" spans="1:6" ht="13.5" thickTop="1">
      <c r="A75" s="252"/>
      <c r="B75" s="354" t="s">
        <v>185</v>
      </c>
      <c r="C75" s="77"/>
      <c r="D75" s="253"/>
      <c r="E75" s="254"/>
      <c r="F75" s="254">
        <f>SUM(F73:F74)</f>
        <v>0</v>
      </c>
    </row>
    <row r="76" spans="1:6" ht="12.75">
      <c r="A76" s="252"/>
      <c r="B76" s="167"/>
      <c r="C76" s="77"/>
      <c r="D76" s="253"/>
      <c r="E76" s="254"/>
      <c r="F76" s="254"/>
    </row>
    <row r="77" spans="1:6" ht="13.5" thickBot="1">
      <c r="A77" s="252" t="s">
        <v>186</v>
      </c>
      <c r="B77" s="360" t="s">
        <v>187</v>
      </c>
      <c r="C77" s="253"/>
      <c r="D77" s="253"/>
      <c r="E77" s="254"/>
      <c r="F77" s="254"/>
    </row>
    <row r="78" spans="1:6" ht="25.5" thickBot="1" thickTop="1">
      <c r="A78" s="159" t="s">
        <v>90</v>
      </c>
      <c r="B78" s="352" t="s">
        <v>91</v>
      </c>
      <c r="C78" s="161" t="s">
        <v>93</v>
      </c>
      <c r="D78" s="162" t="s">
        <v>59</v>
      </c>
      <c r="E78" s="162" t="s">
        <v>47</v>
      </c>
      <c r="F78" s="163" t="s">
        <v>92</v>
      </c>
    </row>
    <row r="79" spans="1:6" ht="60.75" thickTop="1">
      <c r="A79" s="252">
        <v>1</v>
      </c>
      <c r="B79" s="354" t="s">
        <v>188</v>
      </c>
      <c r="C79" s="253"/>
      <c r="D79" s="253"/>
      <c r="E79" s="254"/>
      <c r="F79" s="254"/>
    </row>
    <row r="80" spans="1:6" ht="12.75">
      <c r="A80" s="252"/>
      <c r="B80" s="353" t="s">
        <v>189</v>
      </c>
      <c r="C80" s="77" t="s">
        <v>108</v>
      </c>
      <c r="D80" s="253">
        <v>9</v>
      </c>
      <c r="E80" s="165"/>
      <c r="F80" s="254">
        <f>D80*E80</f>
        <v>0</v>
      </c>
    </row>
    <row r="81" spans="1:6" ht="12.75">
      <c r="A81" s="252"/>
      <c r="B81" s="167"/>
      <c r="C81" s="253"/>
      <c r="D81" s="253"/>
      <c r="E81" s="254"/>
      <c r="F81" s="254"/>
    </row>
    <row r="82" spans="1:6" ht="206.25">
      <c r="A82" s="252">
        <v>2</v>
      </c>
      <c r="B82" s="354" t="s">
        <v>291</v>
      </c>
      <c r="C82" s="253"/>
      <c r="D82" s="253"/>
      <c r="E82" s="254"/>
      <c r="F82" s="254"/>
    </row>
    <row r="83" spans="1:6" ht="12.75">
      <c r="A83" s="252"/>
      <c r="B83" s="167" t="s">
        <v>190</v>
      </c>
      <c r="C83" s="77" t="s">
        <v>108</v>
      </c>
      <c r="D83" s="253">
        <v>9</v>
      </c>
      <c r="E83" s="165"/>
      <c r="F83" s="254">
        <f>D83*E83</f>
        <v>0</v>
      </c>
    </row>
    <row r="84" spans="1:6" ht="12.75">
      <c r="A84" s="252"/>
      <c r="B84" s="167"/>
      <c r="C84" s="77"/>
      <c r="D84" s="253"/>
      <c r="E84" s="254"/>
      <c r="F84" s="254"/>
    </row>
    <row r="85" spans="1:6" ht="36">
      <c r="A85" s="252">
        <v>3</v>
      </c>
      <c r="B85" s="354" t="s">
        <v>191</v>
      </c>
      <c r="C85" s="253"/>
      <c r="D85" s="253"/>
      <c r="E85" s="254"/>
      <c r="F85" s="254"/>
    </row>
    <row r="86" spans="1:6" ht="13.5" thickBot="1">
      <c r="A86" s="277"/>
      <c r="B86" s="278" t="s">
        <v>192</v>
      </c>
      <c r="C86" s="279" t="s">
        <v>103</v>
      </c>
      <c r="D86" s="280">
        <v>1</v>
      </c>
      <c r="E86" s="166"/>
      <c r="F86" s="281">
        <f>D86*E86</f>
        <v>0</v>
      </c>
    </row>
    <row r="87" spans="1:6" ht="13.5" thickTop="1">
      <c r="A87" s="252"/>
      <c r="B87" s="354" t="s">
        <v>193</v>
      </c>
      <c r="C87" s="77"/>
      <c r="D87" s="77"/>
      <c r="E87" s="254"/>
      <c r="F87" s="254">
        <f>SUM(F79:F86)</f>
        <v>0</v>
      </c>
    </row>
    <row r="88" spans="1:6" ht="12.75">
      <c r="A88" s="252"/>
      <c r="B88" s="167"/>
      <c r="C88" s="77"/>
      <c r="D88" s="253"/>
      <c r="E88" s="254"/>
      <c r="F88" s="254"/>
    </row>
    <row r="89" spans="1:6" ht="13.5" thickBot="1">
      <c r="A89" s="252" t="s">
        <v>194</v>
      </c>
      <c r="B89" s="208" t="s">
        <v>195</v>
      </c>
      <c r="C89" s="77"/>
      <c r="D89" s="253"/>
      <c r="E89" s="254"/>
      <c r="F89" s="254"/>
    </row>
    <row r="90" spans="1:6" ht="25.5" thickBot="1" thickTop="1">
      <c r="A90" s="159" t="s">
        <v>90</v>
      </c>
      <c r="B90" s="352" t="s">
        <v>91</v>
      </c>
      <c r="C90" s="161" t="s">
        <v>93</v>
      </c>
      <c r="D90" s="162" t="s">
        <v>59</v>
      </c>
      <c r="E90" s="162" t="s">
        <v>47</v>
      </c>
      <c r="F90" s="163" t="s">
        <v>92</v>
      </c>
    </row>
    <row r="91" spans="1:6" ht="171" thickTop="1">
      <c r="A91" s="252">
        <v>1</v>
      </c>
      <c r="B91" s="353" t="s">
        <v>292</v>
      </c>
      <c r="C91" s="77"/>
      <c r="D91" s="77"/>
      <c r="E91" s="254"/>
      <c r="F91" s="254"/>
    </row>
    <row r="92" spans="1:6" ht="12.75">
      <c r="A92" s="252"/>
      <c r="B92" s="354" t="s">
        <v>293</v>
      </c>
      <c r="C92" s="77" t="s">
        <v>18</v>
      </c>
      <c r="D92" s="253">
        <v>147</v>
      </c>
      <c r="E92" s="165"/>
      <c r="F92" s="254">
        <f>SUM(D92*E92)</f>
        <v>0</v>
      </c>
    </row>
    <row r="93" spans="1:6" ht="12.75">
      <c r="A93" s="252"/>
      <c r="B93" s="262"/>
      <c r="C93" s="77"/>
      <c r="D93" s="253"/>
      <c r="E93" s="254"/>
      <c r="F93" s="254"/>
    </row>
    <row r="94" spans="1:6" ht="338.25">
      <c r="A94" s="252">
        <v>2</v>
      </c>
      <c r="B94" s="353" t="s">
        <v>294</v>
      </c>
      <c r="C94" s="253"/>
      <c r="D94" s="254"/>
      <c r="E94" s="254"/>
      <c r="F94" s="254"/>
    </row>
    <row r="95" spans="1:6" ht="12.75">
      <c r="A95" s="252"/>
      <c r="B95" s="258" t="s">
        <v>196</v>
      </c>
      <c r="C95" s="77" t="s">
        <v>108</v>
      </c>
      <c r="D95" s="253">
        <v>9</v>
      </c>
      <c r="E95" s="165"/>
      <c r="F95" s="254">
        <f>SUM(D95*E95)</f>
        <v>0</v>
      </c>
    </row>
    <row r="96" spans="1:6" ht="12.75">
      <c r="A96" s="252"/>
      <c r="B96" s="258"/>
      <c r="C96" s="77"/>
      <c r="D96" s="253"/>
      <c r="E96" s="254"/>
      <c r="F96" s="254"/>
    </row>
    <row r="97" spans="1:6" ht="60">
      <c r="A97" s="252">
        <v>3</v>
      </c>
      <c r="B97" s="353" t="s">
        <v>432</v>
      </c>
      <c r="C97" s="77"/>
      <c r="D97" s="253"/>
      <c r="E97" s="254"/>
      <c r="F97" s="254"/>
    </row>
    <row r="98" spans="1:6" ht="12.75">
      <c r="A98" s="252"/>
      <c r="B98" s="258" t="s">
        <v>433</v>
      </c>
      <c r="C98" s="77" t="s">
        <v>108</v>
      </c>
      <c r="D98" s="253">
        <v>2</v>
      </c>
      <c r="E98" s="165"/>
      <c r="F98" s="254">
        <f>SUM(D98*E98)</f>
        <v>0</v>
      </c>
    </row>
    <row r="99" spans="1:6" ht="12.75">
      <c r="A99" s="252"/>
      <c r="B99" s="258"/>
      <c r="C99" s="77"/>
      <c r="D99" s="253"/>
      <c r="E99" s="165"/>
      <c r="F99" s="254"/>
    </row>
    <row r="100" spans="1:6" ht="132">
      <c r="A100" s="252">
        <v>4</v>
      </c>
      <c r="B100" s="258" t="s">
        <v>481</v>
      </c>
      <c r="C100" s="457" t="s">
        <v>478</v>
      </c>
      <c r="D100" s="458">
        <v>11</v>
      </c>
      <c r="E100" s="459"/>
      <c r="F100" s="464">
        <f>D100*E100</f>
        <v>0</v>
      </c>
    </row>
    <row r="101" spans="1:6" ht="12.75">
      <c r="A101" s="252"/>
      <c r="B101" s="258"/>
      <c r="C101" s="77"/>
      <c r="D101" s="253"/>
      <c r="E101" s="254"/>
      <c r="F101" s="254"/>
    </row>
    <row r="102" spans="1:6" ht="204">
      <c r="A102" s="252">
        <v>5</v>
      </c>
      <c r="B102" s="353" t="s">
        <v>197</v>
      </c>
      <c r="C102" s="77"/>
      <c r="D102" s="77"/>
      <c r="E102" s="254"/>
      <c r="F102" s="254"/>
    </row>
    <row r="103" spans="1:6" ht="13.5" thickBot="1">
      <c r="A103" s="277"/>
      <c r="B103" s="278" t="s">
        <v>293</v>
      </c>
      <c r="C103" s="279" t="s">
        <v>18</v>
      </c>
      <c r="D103" s="280">
        <v>147</v>
      </c>
      <c r="E103" s="166"/>
      <c r="F103" s="281">
        <f>SUM(D103*E103)</f>
        <v>0</v>
      </c>
    </row>
    <row r="104" spans="1:6" ht="13.5" thickTop="1">
      <c r="A104" s="252"/>
      <c r="B104" s="354" t="s">
        <v>198</v>
      </c>
      <c r="C104" s="77"/>
      <c r="D104" s="77"/>
      <c r="E104" s="254"/>
      <c r="F104" s="254">
        <f>SUM(F91:F103)</f>
        <v>0</v>
      </c>
    </row>
    <row r="105" spans="1:6" ht="12.75">
      <c r="A105" s="257"/>
      <c r="B105" s="258"/>
      <c r="C105" s="77"/>
      <c r="D105" s="77"/>
      <c r="E105" s="254"/>
      <c r="F105" s="254"/>
    </row>
    <row r="106" spans="1:6" ht="13.5" thickBot="1">
      <c r="A106" s="252" t="s">
        <v>199</v>
      </c>
      <c r="B106" s="208" t="s">
        <v>200</v>
      </c>
      <c r="C106" s="77"/>
      <c r="D106" s="77"/>
      <c r="E106" s="254"/>
      <c r="F106" s="254"/>
    </row>
    <row r="107" spans="1:6" ht="25.5" thickBot="1" thickTop="1">
      <c r="A107" s="159" t="s">
        <v>90</v>
      </c>
      <c r="B107" s="352" t="s">
        <v>91</v>
      </c>
      <c r="C107" s="161" t="s">
        <v>93</v>
      </c>
      <c r="D107" s="162" t="s">
        <v>59</v>
      </c>
      <c r="E107" s="162" t="s">
        <v>47</v>
      </c>
      <c r="F107" s="163" t="s">
        <v>92</v>
      </c>
    </row>
    <row r="108" spans="1:6" ht="84.75" thickTop="1">
      <c r="A108" s="257">
        <v>1</v>
      </c>
      <c r="B108" s="353" t="s">
        <v>201</v>
      </c>
      <c r="C108" s="77"/>
      <c r="D108" s="77"/>
      <c r="E108" s="254"/>
      <c r="F108" s="254"/>
    </row>
    <row r="109" spans="1:6" ht="12.75">
      <c r="A109" s="257"/>
      <c r="B109" s="353" t="s">
        <v>202</v>
      </c>
      <c r="C109" s="259" t="s">
        <v>45</v>
      </c>
      <c r="D109" s="261">
        <v>147</v>
      </c>
      <c r="E109" s="164"/>
      <c r="F109" s="260">
        <f>D109*E109</f>
        <v>0</v>
      </c>
    </row>
    <row r="110" spans="1:6" ht="12.75">
      <c r="A110" s="252"/>
      <c r="B110" s="167"/>
      <c r="C110" s="77"/>
      <c r="D110" s="77"/>
      <c r="E110" s="254"/>
      <c r="F110" s="254"/>
    </row>
    <row r="111" spans="1:6" ht="168">
      <c r="A111" s="257">
        <v>2</v>
      </c>
      <c r="B111" s="353" t="s">
        <v>203</v>
      </c>
      <c r="C111" s="77"/>
      <c r="D111" s="77"/>
      <c r="E111" s="254"/>
      <c r="F111" s="254"/>
    </row>
    <row r="112" spans="1:6" ht="12.75">
      <c r="A112" s="257"/>
      <c r="B112" s="258" t="s">
        <v>204</v>
      </c>
      <c r="C112" s="259" t="s">
        <v>103</v>
      </c>
      <c r="D112" s="261">
        <v>1</v>
      </c>
      <c r="E112" s="164"/>
      <c r="F112" s="260">
        <f>D112*E112</f>
        <v>0</v>
      </c>
    </row>
    <row r="113" spans="1:6" ht="12.75">
      <c r="A113" s="252"/>
      <c r="B113" s="167"/>
      <c r="C113" s="77"/>
      <c r="D113" s="77"/>
      <c r="E113" s="254"/>
      <c r="F113" s="254"/>
    </row>
    <row r="114" spans="1:6" ht="84">
      <c r="A114" s="257">
        <v>3</v>
      </c>
      <c r="B114" s="353" t="s">
        <v>205</v>
      </c>
      <c r="C114" s="77"/>
      <c r="D114" s="77"/>
      <c r="E114" s="254"/>
      <c r="F114" s="254"/>
    </row>
    <row r="115" spans="1:6" ht="13.5" thickBot="1">
      <c r="A115" s="264"/>
      <c r="B115" s="282" t="s">
        <v>206</v>
      </c>
      <c r="C115" s="266" t="s">
        <v>103</v>
      </c>
      <c r="D115" s="267">
        <v>1</v>
      </c>
      <c r="E115" s="238"/>
      <c r="F115" s="268">
        <f>D115*E115</f>
        <v>0</v>
      </c>
    </row>
    <row r="116" spans="1:6" ht="13.5" thickTop="1">
      <c r="A116" s="252"/>
      <c r="B116" s="353" t="s">
        <v>207</v>
      </c>
      <c r="C116" s="77"/>
      <c r="D116" s="77"/>
      <c r="E116" s="254"/>
      <c r="F116" s="254">
        <f>SUM(F108:F115)</f>
        <v>0</v>
      </c>
    </row>
    <row r="117" spans="1:6" ht="12.75">
      <c r="A117" s="252"/>
      <c r="B117" s="258"/>
      <c r="C117" s="77"/>
      <c r="D117" s="77"/>
      <c r="E117" s="254"/>
      <c r="F117" s="254"/>
    </row>
    <row r="118" spans="1:6" ht="12.75">
      <c r="A118" s="156"/>
      <c r="B118" s="489" t="s">
        <v>267</v>
      </c>
      <c r="C118" s="489"/>
      <c r="D118" s="489"/>
      <c r="E118" s="42"/>
      <c r="F118" s="146"/>
    </row>
    <row r="119" spans="1:6" ht="12.75">
      <c r="A119" s="156"/>
      <c r="B119" s="470" t="s">
        <v>431</v>
      </c>
      <c r="C119" s="470"/>
      <c r="D119" s="470"/>
      <c r="E119" s="470"/>
      <c r="F119" s="470"/>
    </row>
    <row r="120" spans="1:6" ht="12.75">
      <c r="A120" s="156"/>
      <c r="B120" s="43" t="s">
        <v>269</v>
      </c>
      <c r="C120" s="44"/>
      <c r="D120" s="45"/>
      <c r="E120" s="42"/>
      <c r="F120" s="146"/>
    </row>
    <row r="121" spans="1:6" ht="12.75">
      <c r="A121" s="156"/>
      <c r="B121" s="244" t="s">
        <v>270</v>
      </c>
      <c r="C121" s="44"/>
      <c r="D121" s="45"/>
      <c r="E121" s="42"/>
      <c r="F121" s="146"/>
    </row>
    <row r="122" spans="1:6" ht="12.75">
      <c r="A122" s="41"/>
      <c r="B122" s="244"/>
      <c r="C122" s="44"/>
      <c r="D122" s="45"/>
      <c r="E122" s="42"/>
      <c r="F122" s="146"/>
    </row>
    <row r="123" spans="1:6" ht="12.75">
      <c r="A123" s="471" t="s">
        <v>271</v>
      </c>
      <c r="B123" s="472"/>
      <c r="C123" s="472"/>
      <c r="D123" s="472"/>
      <c r="E123" s="472"/>
      <c r="F123" s="472"/>
    </row>
    <row r="124" spans="1:6" ht="12.75">
      <c r="A124" s="252"/>
      <c r="B124" s="258"/>
      <c r="C124" s="77"/>
      <c r="D124" s="77"/>
      <c r="E124" s="254"/>
      <c r="F124" s="254"/>
    </row>
    <row r="125" spans="1:6" ht="13.5" thickBot="1">
      <c r="A125" s="252"/>
      <c r="B125" s="208" t="s">
        <v>208</v>
      </c>
      <c r="C125" s="77"/>
      <c r="D125" s="77"/>
      <c r="E125" s="254"/>
      <c r="F125" s="254"/>
    </row>
    <row r="126" spans="1:6" ht="25.5" thickBot="1" thickTop="1">
      <c r="A126" s="159" t="s">
        <v>90</v>
      </c>
      <c r="B126" s="352" t="s">
        <v>91</v>
      </c>
      <c r="C126" s="161" t="s">
        <v>93</v>
      </c>
      <c r="D126" s="162" t="s">
        <v>59</v>
      </c>
      <c r="E126" s="162" t="s">
        <v>47</v>
      </c>
      <c r="F126" s="163" t="s">
        <v>92</v>
      </c>
    </row>
    <row r="127" spans="1:6" ht="13.5" thickTop="1">
      <c r="A127" s="252" t="s">
        <v>156</v>
      </c>
      <c r="B127" s="354" t="s">
        <v>209</v>
      </c>
      <c r="C127" s="252"/>
      <c r="D127" s="252"/>
      <c r="E127" s="362"/>
      <c r="F127" s="362">
        <f>F34</f>
        <v>0</v>
      </c>
    </row>
    <row r="128" spans="1:6" ht="12.75">
      <c r="A128" s="252" t="s">
        <v>172</v>
      </c>
      <c r="B128" s="354" t="s">
        <v>210</v>
      </c>
      <c r="C128" s="252"/>
      <c r="D128" s="252"/>
      <c r="E128" s="362"/>
      <c r="F128" s="362">
        <f>F69</f>
        <v>0</v>
      </c>
    </row>
    <row r="129" spans="1:6" ht="12.75">
      <c r="A129" s="252" t="s">
        <v>181</v>
      </c>
      <c r="B129" s="354" t="s">
        <v>211</v>
      </c>
      <c r="C129" s="252"/>
      <c r="D129" s="252"/>
      <c r="E129" s="362"/>
      <c r="F129" s="362">
        <f>F75</f>
        <v>0</v>
      </c>
    </row>
    <row r="130" spans="1:6" ht="12.75">
      <c r="A130" s="252" t="s">
        <v>186</v>
      </c>
      <c r="B130" s="208" t="s">
        <v>212</v>
      </c>
      <c r="C130" s="252"/>
      <c r="D130" s="252"/>
      <c r="E130" s="362"/>
      <c r="F130" s="362">
        <f>F87</f>
        <v>0</v>
      </c>
    </row>
    <row r="131" spans="1:6" ht="12.75">
      <c r="A131" s="252" t="s">
        <v>194</v>
      </c>
      <c r="B131" s="208" t="s">
        <v>96</v>
      </c>
      <c r="C131" s="252"/>
      <c r="D131" s="252"/>
      <c r="E131" s="362"/>
      <c r="F131" s="362">
        <f>F104</f>
        <v>0</v>
      </c>
    </row>
    <row r="132" spans="1:6" ht="13.5" thickBot="1">
      <c r="A132" s="277" t="s">
        <v>199</v>
      </c>
      <c r="B132" s="357" t="s">
        <v>200</v>
      </c>
      <c r="C132" s="277"/>
      <c r="D132" s="277"/>
      <c r="E132" s="363"/>
      <c r="F132" s="363">
        <f>F116</f>
        <v>0</v>
      </c>
    </row>
    <row r="133" spans="1:6" ht="13.5" thickTop="1">
      <c r="A133" s="252"/>
      <c r="B133" s="354" t="s">
        <v>490</v>
      </c>
      <c r="C133" s="169"/>
      <c r="D133" s="169"/>
      <c r="E133" s="362"/>
      <c r="F133" s="362">
        <f>SUM(F127:F132)</f>
        <v>0</v>
      </c>
    </row>
  </sheetData>
  <sheetProtection password="CE28" sheet="1" selectLockedCells="1"/>
  <mergeCells count="6">
    <mergeCell ref="B1:D1"/>
    <mergeCell ref="B2:F2"/>
    <mergeCell ref="A6:F6"/>
    <mergeCell ref="B118:D118"/>
    <mergeCell ref="B119:F119"/>
    <mergeCell ref="A123:F123"/>
  </mergeCells>
  <printOptions/>
  <pageMargins left="0.7" right="0.7" top="0.75" bottom="0.75" header="0.3" footer="0.3"/>
  <pageSetup horizontalDpi="600" verticalDpi="600" orientation="portrait" paperSize="9" r:id="rId1"/>
  <rowBreaks count="6" manualBreakCount="6">
    <brk id="35" max="255" man="1"/>
    <brk id="69" max="255" man="1"/>
    <brk id="76" max="255" man="1"/>
    <brk id="88" max="255" man="1"/>
    <brk id="105" max="255" man="1"/>
    <brk id="11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Tea Grašo</cp:lastModifiedBy>
  <cp:lastPrinted>2022-12-21T12:50:39Z</cp:lastPrinted>
  <dcterms:created xsi:type="dcterms:W3CDTF">1997-07-08T12:11:51Z</dcterms:created>
  <dcterms:modified xsi:type="dcterms:W3CDTF">2022-12-23T10:05:28Z</dcterms:modified>
  <cp:category/>
  <cp:version/>
  <cp:contentType/>
  <cp:contentStatus/>
</cp:coreProperties>
</file>